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1"/>
  </bookViews>
  <sheets>
    <sheet name="Kopsavilkums" sheetId="1" r:id="rId1"/>
    <sheet name="pakalpojumi" sheetId="2" r:id="rId2"/>
  </sheets>
  <definedNames>
    <definedName name="_xlnm.Print_Area" localSheetId="0">'Kopsavilkums'!$A$1:$C$26</definedName>
  </definedNames>
  <calcPr fullCalcOnLoad="1"/>
</workbook>
</file>

<file path=xl/sharedStrings.xml><?xml version="1.0" encoding="utf-8"?>
<sst xmlns="http://schemas.openxmlformats.org/spreadsheetml/2006/main" count="156" uniqueCount="108">
  <si>
    <t>Katru gadu līdz 31.janvārim VSIA "Latvijas Vides, ģeoloģijas un meteoroloģijas centrs" sagatavot un iesniegt valsts statistikas pārskatu Nr.2- Gaiss.</t>
  </si>
  <si>
    <t>Cietās daļiņas</t>
  </si>
  <si>
    <t>Sēra dioksīds</t>
  </si>
  <si>
    <t>Oglekļa oksīds</t>
  </si>
  <si>
    <t>Slāpekļa oksīds</t>
  </si>
  <si>
    <t>Mikroklimats (temperatūra, mitrums, gaisa kustība)</t>
  </si>
  <si>
    <t>Apgaismojums</t>
  </si>
  <si>
    <t>Troksnis</t>
  </si>
  <si>
    <t>Piezīmes:</t>
  </si>
  <si>
    <t>3.1.</t>
  </si>
  <si>
    <t>Rezultātu analīzes</t>
  </si>
  <si>
    <t>Darba zonas rezultātu analīze saskaņā ar darba drošības normatīviem</t>
  </si>
  <si>
    <t>Skābeklis</t>
  </si>
  <si>
    <t>3.1.2.</t>
  </si>
  <si>
    <t>3.1.1.</t>
  </si>
  <si>
    <t>3.1.3.</t>
  </si>
  <si>
    <t>3.1.4.</t>
  </si>
  <si>
    <t>3.1.5.</t>
  </si>
  <si>
    <t>3.1.6.</t>
  </si>
  <si>
    <t>3.2.1.</t>
  </si>
  <si>
    <t>3.2.2.</t>
  </si>
  <si>
    <t>3.3.1.</t>
  </si>
  <si>
    <t>3.3.2.</t>
  </si>
  <si>
    <t>-</t>
  </si>
  <si>
    <t>Elektrostatiskais filtrs</t>
  </si>
  <si>
    <t>Multiciklons</t>
  </si>
  <si>
    <t>Gaisa attīrīšanas iekārtu efektivitātes pārbaude</t>
  </si>
  <si>
    <t>Elektromagnētiskā lauka mērījumi</t>
  </si>
  <si>
    <t>Pakalpojuma nosaukums</t>
  </si>
  <si>
    <t>Nr.
p.k.</t>
  </si>
  <si>
    <t>Vienības izmaksas, EUR bez PVN</t>
  </si>
  <si>
    <t>5=3*4</t>
  </si>
  <si>
    <t>1.1.1.</t>
  </si>
  <si>
    <t>1.1.2.</t>
  </si>
  <si>
    <t>Aprēķinu rezultātus reģistrēt  emisiju uzskaites žurnālā. Žurnālā reģistrēt arī sākotnējos datus, pamatojoties uz kuriem veikts aprēķins, izejvielu patēriņš, iekārtu darbības ilgums. Reģistrēt kurināmā daudzumu un kvalitātes datus.</t>
  </si>
  <si>
    <t>Saskaņā ar katlumājas darbības datiem (informāciju sniedz Pasūtītājs), veikt piesārņojošo vielu emisiju kontroli visos emisiju avotos, izmantojot aprēķinus.</t>
  </si>
  <si>
    <t>1.1.3.</t>
  </si>
  <si>
    <t>Veikt dabas resursu nodokļa aprēķinus par emisijām gaisā un nepieciešamos saskaņojumus saskaņā ar spēkā esošajiem MK noteikumiem un likumu.</t>
  </si>
  <si>
    <t>1.1.4.</t>
  </si>
  <si>
    <t>1.2.1.</t>
  </si>
  <si>
    <t>1.2.2.</t>
  </si>
  <si>
    <t>1.2.3.</t>
  </si>
  <si>
    <t>2.</t>
  </si>
  <si>
    <t>1. Katlumāju izmešu kontrole un atskaišu izstrāde</t>
  </si>
  <si>
    <t>KOPĀ (1.1.):</t>
  </si>
  <si>
    <t>KOPĀ (1.2.):</t>
  </si>
  <si>
    <t>KOPĀ (2.):</t>
  </si>
  <si>
    <t>3. Izmešu un darba vides testēšana katlumājās</t>
  </si>
  <si>
    <t>3.</t>
  </si>
  <si>
    <t>KOPĀ (3.1.):</t>
  </si>
  <si>
    <t>Paraugu ņemšana un gāzu plūsmu mērījumi</t>
  </si>
  <si>
    <t xml:space="preserve">3.2. </t>
  </si>
  <si>
    <t>KOPĀ (1.1. un 1.2.):</t>
  </si>
  <si>
    <t>KOPĀ (3.2.):</t>
  </si>
  <si>
    <t xml:space="preserve">3.3. </t>
  </si>
  <si>
    <t>Instrumentālo mērījumu darba vides monitorings (laboratoriska kontrole)</t>
  </si>
  <si>
    <t>3.3.3.</t>
  </si>
  <si>
    <t>3.3.4.</t>
  </si>
  <si>
    <t>3.3.5.</t>
  </si>
  <si>
    <t>Cieto daļiņu mērījumi (putekļi)</t>
  </si>
  <si>
    <t>KOPĀ (3.3.):</t>
  </si>
  <si>
    <t xml:space="preserve">3.4. </t>
  </si>
  <si>
    <t>3.4.1.</t>
  </si>
  <si>
    <t>3.4.2.</t>
  </si>
  <si>
    <t>Katlumāju rezultātu analīze saskaņā ar gaisa baseina aiazsardzības normatīviem</t>
  </si>
  <si>
    <t>KOPĀ (3.4.):</t>
  </si>
  <si>
    <t>Katlumāju izmešu kontrole un atskaišu izstrāde</t>
  </si>
  <si>
    <t>KOPĀ (3.1., 3.2., 3.3. un 3.4.):</t>
  </si>
  <si>
    <t>Katlumāju instrumentālo mērījumu emisijas monotorings (izmešu laboratoriska kontrole)</t>
  </si>
  <si>
    <t>KOPSAVILKUMS</t>
  </si>
  <si>
    <t>1.</t>
  </si>
  <si>
    <t>PAVISAM KOPĀ:</t>
  </si>
  <si>
    <t>Izmešu un darba vides testēšana katlumājās</t>
  </si>
  <si>
    <t>4.</t>
  </si>
  <si>
    <t>Transporta izdevumi</t>
  </si>
  <si>
    <t>Veikt dabas resursu nodokļa aprēķinus (t.sk.nodokļa izziņa) par emisijām gaisā un saskaņojums ar Pasūtītāju saskaņā ar spēkā esošajiem MK noteikumiem un likumu.</t>
  </si>
  <si>
    <t>4.Transporta izdevumi</t>
  </si>
  <si>
    <t>KOPĀ (4.):</t>
  </si>
  <si>
    <t>Virs līgumcenas transporta un komandējuma izdevumi  vienam uzņēmuma apmeklējumam</t>
  </si>
  <si>
    <t xml:space="preserve">Piedāvājums cenu aptaujai </t>
  </si>
  <si>
    <t>Vides uzraudzības pakalpojumu sniegšana  atbilstoši LR likumdošanas prasībām</t>
  </si>
  <si>
    <t>Ikgadējā darbības līmeņa ziņojuma sagatavošana un iesniegšana (katlumājām Talsu ielā 69 un Brīvības ielā 38 )</t>
  </si>
  <si>
    <t>2.sadaļa "Ikgadējā SEG  un darbības līmeņa ziņojumu sagatavošana un iesniegšana" tiks iekļauta līgumā atbilstoši piedāvājumam, apmaksa tiks veikta 100% apmērā.</t>
  </si>
  <si>
    <t>Nr.p.k.</t>
  </si>
  <si>
    <t>Daudzums</t>
  </si>
  <si>
    <t>1.1. Katlumājas Brīvības ielā 38 un Talsu ielā 69 (saskaņā ar B kategorijas atļauju)</t>
  </si>
  <si>
    <t>1.2. Katlumājas Pērkoņu ielā 21 un Fabrikas ielā 2a (saskaņā ar C kategorijas atļauju)</t>
  </si>
  <si>
    <t xml:space="preserve">2. Ikgadējā siltumnīcefekta gāzu emisiju monitoringa rezultātu ziņojuma sagatavošana un iesniegšana </t>
  </si>
  <si>
    <t>Ikgadējā SEG monitoringa rezultātu ziņojuma sagatavošana un iesniegšana (katlumājām Talsu ielā 69 un Brīvības ielā 38 līdz 20.februārim)</t>
  </si>
  <si>
    <t>Kopā , EUR bez PVN</t>
  </si>
  <si>
    <t>Aprēķinu rezultātus reģistrēt emisiju uzskaites žurnālā. Žurnālā reģistrēt arī sākotnējos datus, pamatojoties uz kuriem veikts aprēķins, izejvielu patēriņš, iekārtu darbības ilgums. Reģistrēt kurināmā daudzumu un kvalitātes datus.</t>
  </si>
  <si>
    <t>2.1.</t>
  </si>
  <si>
    <t>2.2.</t>
  </si>
  <si>
    <t>Piedāvājums cenu aptaujai</t>
  </si>
  <si>
    <t xml:space="preserve"> "Vides uzraudzības pakalpojumu sniegšana  atbilstoši LR likumdošanas prasībām"</t>
  </si>
  <si>
    <t>Daudzums*</t>
  </si>
  <si>
    <t>*</t>
  </si>
  <si>
    <t xml:space="preserve">kā arī darba vides mērījumu nepieciešamībai </t>
  </si>
  <si>
    <t>Pakalpojuma sniedzēja nosaukums</t>
  </si>
  <si>
    <t xml:space="preserve">Transporta un komandējuma braucienu skaits var mainīties pamatojoties </t>
  </si>
  <si>
    <t>uz papildus mērījumu nepieciešamību.</t>
  </si>
  <si>
    <t>(amats, paraksts, atšifrējums)</t>
  </si>
  <si>
    <t>1.sadaļa "Katlumāju izmešu kontrole un atskaišu izstrāde" tiks iekļauta līgumā atbilstoši piedāvājumam.</t>
  </si>
  <si>
    <t xml:space="preserve">3.sadaļa "Izmešu un darba vides testēšana katlumājās" tiks iekļauta līgumā atbilstoši piedāvājumam un </t>
  </si>
  <si>
    <t>apmaksa tiks veikta faktiski izpildītajam apjomam.</t>
  </si>
  <si>
    <t>Kopā uz visu  gada apjomu, EUR 
bez PVN</t>
  </si>
  <si>
    <t>Ikgadējā SEG ziņojuma  un Darbības līmeņa ziņojuma sagatavošana</t>
  </si>
  <si>
    <t xml:space="preserve">Mērījumu daudzums var mainīties atbilstoši katlumājas jaudai un darbojošos iekārtu skaitam, </t>
  </si>
</sst>
</file>

<file path=xl/styles.xml><?xml version="1.0" encoding="utf-8"?>
<styleSheet xmlns="http://schemas.openxmlformats.org/spreadsheetml/2006/main">
  <numFmts count="3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i/>
      <u val="single"/>
      <sz val="9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i/>
      <u val="single"/>
      <sz val="9"/>
      <color theme="1"/>
      <name val="Times New Roman"/>
      <family val="1"/>
    </font>
    <font>
      <i/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" fontId="59" fillId="0" borderId="10" xfId="0" applyNumberFormat="1" applyFont="1" applyBorder="1" applyAlignment="1">
      <alignment/>
    </xf>
    <xf numFmtId="4" fontId="59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9" fillId="0" borderId="11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right" vertical="center" wrapText="1"/>
    </xf>
    <xf numFmtId="0" fontId="58" fillId="34" borderId="10" xfId="0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/>
    </xf>
    <xf numFmtId="0" fontId="58" fillId="34" borderId="16" xfId="0" applyFont="1" applyFill="1" applyBorder="1" applyAlignment="1">
      <alignment horizontal="right" vertical="center" wrapText="1"/>
    </xf>
    <xf numFmtId="0" fontId="58" fillId="34" borderId="16" xfId="0" applyFont="1" applyFill="1" applyBorder="1" applyAlignment="1">
      <alignment horizontal="center"/>
    </xf>
    <xf numFmtId="4" fontId="58" fillId="34" borderId="16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/>
    </xf>
    <xf numFmtId="0" fontId="64" fillId="0" borderId="0" xfId="0" applyFont="1" applyAlignment="1">
      <alignment/>
    </xf>
    <xf numFmtId="0" fontId="59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6.28125" style="2" customWidth="1"/>
    <col min="2" max="2" width="65.140625" style="2" customWidth="1"/>
    <col min="3" max="3" width="26.421875" style="2" customWidth="1"/>
    <col min="4" max="4" width="10.28125" style="2" customWidth="1"/>
    <col min="5" max="16384" width="9.140625" style="2" customWidth="1"/>
  </cols>
  <sheetData>
    <row r="1" spans="1:2" ht="15">
      <c r="A1" s="78"/>
      <c r="B1" s="78"/>
    </row>
    <row r="2" spans="1:2" ht="14.25" customHeight="1">
      <c r="A2" s="94" t="s">
        <v>98</v>
      </c>
      <c r="B2" s="94"/>
    </row>
    <row r="3" ht="15" hidden="1"/>
    <row r="4" ht="15" hidden="1"/>
    <row r="6" spans="1:2" ht="15">
      <c r="A6" s="1" t="s">
        <v>79</v>
      </c>
      <c r="B6" s="1"/>
    </row>
    <row r="7" spans="1:2" ht="15.75">
      <c r="A7" s="3"/>
      <c r="B7" s="1" t="s">
        <v>80</v>
      </c>
    </row>
    <row r="8" spans="1:8" ht="33" customHeight="1">
      <c r="A8" s="99" t="s">
        <v>69</v>
      </c>
      <c r="B8" s="100"/>
      <c r="C8" s="100"/>
      <c r="D8" s="19"/>
      <c r="E8" s="19"/>
      <c r="F8" s="19"/>
      <c r="G8" s="4"/>
      <c r="H8" s="4"/>
    </row>
    <row r="9" spans="1:8" ht="24" customHeight="1">
      <c r="A9" s="101" t="s">
        <v>29</v>
      </c>
      <c r="B9" s="101" t="s">
        <v>28</v>
      </c>
      <c r="C9" s="101" t="s">
        <v>105</v>
      </c>
      <c r="D9" s="15"/>
      <c r="E9" s="15"/>
      <c r="F9" s="13"/>
      <c r="G9" s="4"/>
      <c r="H9" s="4"/>
    </row>
    <row r="10" spans="1:8" ht="22.5" customHeight="1">
      <c r="A10" s="102"/>
      <c r="B10" s="103"/>
      <c r="C10" s="101"/>
      <c r="D10" s="4"/>
      <c r="E10" s="4"/>
      <c r="F10" s="4"/>
      <c r="G10" s="4"/>
      <c r="H10" s="4"/>
    </row>
    <row r="11" spans="1:8" ht="15">
      <c r="A11" s="7">
        <v>1</v>
      </c>
      <c r="B11" s="8">
        <v>2</v>
      </c>
      <c r="C11" s="8">
        <v>3</v>
      </c>
      <c r="D11" s="4"/>
      <c r="E11" s="4"/>
      <c r="F11" s="4"/>
      <c r="G11" s="4"/>
      <c r="H11" s="4"/>
    </row>
    <row r="12" spans="1:8" ht="15">
      <c r="A12" s="21" t="s">
        <v>70</v>
      </c>
      <c r="B12" s="16" t="s">
        <v>66</v>
      </c>
      <c r="C12" s="9">
        <f>pakalpojumi!E23</f>
        <v>0</v>
      </c>
      <c r="D12" s="4"/>
      <c r="E12" s="4"/>
      <c r="F12" s="4"/>
      <c r="G12" s="4"/>
      <c r="H12" s="4"/>
    </row>
    <row r="13" spans="1:8" ht="15">
      <c r="A13" s="21" t="s">
        <v>42</v>
      </c>
      <c r="B13" s="16" t="s">
        <v>106</v>
      </c>
      <c r="C13" s="9">
        <f>pakalpojumi!E30</f>
        <v>0</v>
      </c>
      <c r="D13" s="4"/>
      <c r="E13" s="4"/>
      <c r="F13" s="4"/>
      <c r="G13" s="4"/>
      <c r="H13" s="4"/>
    </row>
    <row r="14" spans="1:8" ht="15">
      <c r="A14" s="21" t="s">
        <v>48</v>
      </c>
      <c r="B14" s="16" t="s">
        <v>72</v>
      </c>
      <c r="C14" s="9">
        <f>pakalpojumi!E59</f>
        <v>0</v>
      </c>
      <c r="D14" s="4"/>
      <c r="E14" s="4"/>
      <c r="F14" s="4"/>
      <c r="G14" s="4"/>
      <c r="H14" s="4"/>
    </row>
    <row r="15" spans="1:8" ht="15">
      <c r="A15" s="21" t="s">
        <v>73</v>
      </c>
      <c r="B15" s="16" t="s">
        <v>74</v>
      </c>
      <c r="C15" s="9">
        <f>pakalpojumi!E68</f>
        <v>0</v>
      </c>
      <c r="D15" s="4"/>
      <c r="E15" s="4"/>
      <c r="F15" s="4"/>
      <c r="G15" s="4"/>
      <c r="H15" s="4"/>
    </row>
    <row r="16" spans="1:8" ht="15">
      <c r="A16" s="10"/>
      <c r="B16" s="12" t="s">
        <v>71</v>
      </c>
      <c r="C16" s="11">
        <f>SUM(C12:C15)</f>
        <v>0</v>
      </c>
      <c r="D16" s="4"/>
      <c r="E16" s="4"/>
      <c r="F16" s="4"/>
      <c r="G16" s="4"/>
      <c r="H16" s="4"/>
    </row>
    <row r="17" spans="1:8" ht="15">
      <c r="A17" s="13"/>
      <c r="B17" s="14"/>
      <c r="C17" s="15"/>
      <c r="D17" s="4"/>
      <c r="E17" s="4"/>
      <c r="F17" s="4"/>
      <c r="G17" s="4"/>
      <c r="H17" s="4"/>
    </row>
    <row r="18" spans="1:8" s="90" customFormat="1" ht="12">
      <c r="A18" s="97" t="s">
        <v>8</v>
      </c>
      <c r="B18" s="98"/>
      <c r="C18" s="98"/>
      <c r="D18" s="91"/>
      <c r="E18" s="91"/>
      <c r="F18" s="91"/>
      <c r="G18" s="91"/>
      <c r="H18" s="91"/>
    </row>
    <row r="19" spans="1:3" s="90" customFormat="1" ht="12">
      <c r="A19" s="95" t="s">
        <v>102</v>
      </c>
      <c r="B19" s="96"/>
      <c r="C19" s="96"/>
    </row>
    <row r="20" spans="1:3" s="90" customFormat="1" ht="12">
      <c r="A20" s="95" t="s">
        <v>82</v>
      </c>
      <c r="B20" s="96"/>
      <c r="C20" s="96"/>
    </row>
    <row r="21" spans="1:3" s="90" customFormat="1" ht="12">
      <c r="A21" s="95" t="s">
        <v>103</v>
      </c>
      <c r="B21" s="96"/>
      <c r="C21" s="96"/>
    </row>
    <row r="22" s="92" customFormat="1" ht="12">
      <c r="B22" s="92" t="s">
        <v>104</v>
      </c>
    </row>
    <row r="24" spans="1:5" ht="15">
      <c r="A24" s="78"/>
      <c r="B24" s="78"/>
      <c r="C24" s="78"/>
      <c r="D24" s="18"/>
      <c r="E24" s="18"/>
    </row>
    <row r="25" spans="1:5" ht="15">
      <c r="A25" s="94" t="s">
        <v>101</v>
      </c>
      <c r="B25" s="94"/>
      <c r="C25" s="94"/>
      <c r="D25" s="93"/>
      <c r="E25" s="93"/>
    </row>
  </sheetData>
  <sheetProtection/>
  <mergeCells count="10">
    <mergeCell ref="A2:B2"/>
    <mergeCell ref="A25:C25"/>
    <mergeCell ref="A19:C19"/>
    <mergeCell ref="A20:C20"/>
    <mergeCell ref="A21:C21"/>
    <mergeCell ref="A18:C18"/>
    <mergeCell ref="A8:C8"/>
    <mergeCell ref="A9:A10"/>
    <mergeCell ref="B9:B10"/>
    <mergeCell ref="C9:C10"/>
  </mergeCells>
  <printOptions/>
  <pageMargins left="0.51" right="0.17" top="0.7480314960629921" bottom="0.7480314960629921" header="0.31496062992125984" footer="0.31496062992125984"/>
  <pageSetup horizontalDpi="600" verticalDpi="600" orientation="portrait" r:id="rId1"/>
  <colBreaks count="1" manualBreakCount="1">
    <brk id="3" min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6">
      <selection activeCell="B63" sqref="B63"/>
    </sheetView>
  </sheetViews>
  <sheetFormatPr defaultColWidth="9.140625" defaultRowHeight="15"/>
  <cols>
    <col min="1" max="1" width="7.00390625" style="2" customWidth="1"/>
    <col min="2" max="2" width="53.7109375" style="2" customWidth="1"/>
    <col min="3" max="3" width="7.421875" style="2" customWidth="1"/>
    <col min="4" max="4" width="6.7109375" style="2" customWidth="1"/>
    <col min="5" max="5" width="10.7109375" style="2" customWidth="1"/>
    <col min="6" max="16384" width="9.140625" style="2" customWidth="1"/>
  </cols>
  <sheetData>
    <row r="1" spans="1:2" ht="15">
      <c r="A1" s="78"/>
      <c r="B1" s="78"/>
    </row>
    <row r="2" spans="1:2" ht="15">
      <c r="A2" s="94" t="s">
        <v>98</v>
      </c>
      <c r="B2" s="94"/>
    </row>
    <row r="3" spans="1:2" ht="15.75">
      <c r="A3" s="3" t="s">
        <v>93</v>
      </c>
      <c r="B3" s="1"/>
    </row>
    <row r="4" spans="1:2" ht="15.75">
      <c r="A4" s="3" t="s">
        <v>94</v>
      </c>
      <c r="B4" s="1"/>
    </row>
    <row r="5" spans="1:2" ht="15.75">
      <c r="A5" s="3"/>
      <c r="B5" s="1"/>
    </row>
    <row r="6" spans="1:7" ht="15" customHeight="1">
      <c r="A6" s="111" t="s">
        <v>43</v>
      </c>
      <c r="B6" s="111"/>
      <c r="C6" s="111"/>
      <c r="D6" s="111"/>
      <c r="E6" s="111"/>
      <c r="F6" s="13"/>
      <c r="G6" s="13"/>
    </row>
    <row r="7" spans="1:7" ht="15" customHeight="1">
      <c r="A7" s="112" t="s">
        <v>85</v>
      </c>
      <c r="B7" s="112"/>
      <c r="C7" s="112"/>
      <c r="D7" s="112"/>
      <c r="E7" s="112"/>
      <c r="F7" s="56"/>
      <c r="G7" s="56"/>
    </row>
    <row r="8" spans="1:5" s="79" customFormat="1" ht="45">
      <c r="A8" s="47" t="s">
        <v>83</v>
      </c>
      <c r="B8" s="46" t="s">
        <v>28</v>
      </c>
      <c r="C8" s="47" t="s">
        <v>84</v>
      </c>
      <c r="D8" s="43" t="s">
        <v>30</v>
      </c>
      <c r="E8" s="43" t="s">
        <v>89</v>
      </c>
    </row>
    <row r="9" spans="1:5" s="79" customFormat="1" ht="11.25">
      <c r="A9" s="44">
        <v>1</v>
      </c>
      <c r="B9" s="45">
        <v>2</v>
      </c>
      <c r="C9" s="44">
        <v>3</v>
      </c>
      <c r="D9" s="45">
        <v>4</v>
      </c>
      <c r="E9" s="45" t="s">
        <v>31</v>
      </c>
    </row>
    <row r="10" spans="1:5" ht="45">
      <c r="A10" s="5" t="s">
        <v>32</v>
      </c>
      <c r="B10" s="37" t="s">
        <v>35</v>
      </c>
      <c r="C10" s="33">
        <v>8</v>
      </c>
      <c r="D10" s="9"/>
      <c r="E10" s="9">
        <f>ROUND(C10*D10,2)</f>
        <v>0</v>
      </c>
    </row>
    <row r="11" spans="1:5" ht="60">
      <c r="A11" s="5" t="s">
        <v>33</v>
      </c>
      <c r="B11" s="37" t="s">
        <v>34</v>
      </c>
      <c r="C11" s="33">
        <v>8</v>
      </c>
      <c r="D11" s="9"/>
      <c r="E11" s="9">
        <f>ROUND(C11*D11,2)</f>
        <v>0</v>
      </c>
    </row>
    <row r="12" spans="1:5" ht="45">
      <c r="A12" s="5" t="s">
        <v>36</v>
      </c>
      <c r="B12" s="37" t="s">
        <v>75</v>
      </c>
      <c r="C12" s="33">
        <v>8</v>
      </c>
      <c r="D12" s="9"/>
      <c r="E12" s="9">
        <f>ROUND(C12*D12,2)</f>
        <v>0</v>
      </c>
    </row>
    <row r="13" spans="1:5" ht="45">
      <c r="A13" s="5" t="s">
        <v>38</v>
      </c>
      <c r="B13" s="37" t="s">
        <v>0</v>
      </c>
      <c r="C13" s="33">
        <v>2</v>
      </c>
      <c r="D13" s="9"/>
      <c r="E13" s="9">
        <f>ROUND(C13*D13,2)</f>
        <v>0</v>
      </c>
    </row>
    <row r="14" spans="1:5" ht="15">
      <c r="A14" s="5"/>
      <c r="B14" s="12" t="s">
        <v>44</v>
      </c>
      <c r="C14" s="6" t="s">
        <v>23</v>
      </c>
      <c r="D14" s="11" t="s">
        <v>23</v>
      </c>
      <c r="E14" s="11">
        <f>SUM(E10:E13)</f>
        <v>0</v>
      </c>
    </row>
    <row r="15" spans="1:7" ht="15">
      <c r="A15" s="17"/>
      <c r="B15" s="14"/>
      <c r="C15" s="35"/>
      <c r="D15" s="15"/>
      <c r="E15" s="15"/>
      <c r="F15" s="15"/>
      <c r="G15" s="13"/>
    </row>
    <row r="16" spans="1:7" ht="15" customHeight="1">
      <c r="A16" s="112" t="s">
        <v>86</v>
      </c>
      <c r="B16" s="112"/>
      <c r="C16" s="112"/>
      <c r="D16" s="112"/>
      <c r="E16" s="112"/>
      <c r="F16" s="56"/>
      <c r="G16" s="56"/>
    </row>
    <row r="17" spans="1:7" s="79" customFormat="1" ht="45">
      <c r="A17" s="57" t="s">
        <v>83</v>
      </c>
      <c r="B17" s="43" t="s">
        <v>28</v>
      </c>
      <c r="C17" s="57" t="s">
        <v>84</v>
      </c>
      <c r="D17" s="43" t="s">
        <v>30</v>
      </c>
      <c r="E17" s="43" t="s">
        <v>89</v>
      </c>
      <c r="F17" s="53"/>
      <c r="G17" s="54"/>
    </row>
    <row r="18" spans="1:7" s="79" customFormat="1" ht="11.25">
      <c r="A18" s="44">
        <v>1</v>
      </c>
      <c r="B18" s="45">
        <v>2</v>
      </c>
      <c r="C18" s="44">
        <v>3</v>
      </c>
      <c r="D18" s="45">
        <v>4</v>
      </c>
      <c r="E18" s="45" t="s">
        <v>31</v>
      </c>
      <c r="F18" s="50"/>
      <c r="G18" s="50"/>
    </row>
    <row r="19" spans="1:7" ht="45">
      <c r="A19" s="5" t="s">
        <v>39</v>
      </c>
      <c r="B19" s="37" t="s">
        <v>37</v>
      </c>
      <c r="C19" s="33">
        <v>2</v>
      </c>
      <c r="D19" s="9"/>
      <c r="E19" s="9">
        <f>ROUND(C19*D19,2)</f>
        <v>0</v>
      </c>
      <c r="F19" s="20"/>
      <c r="G19" s="13"/>
    </row>
    <row r="20" spans="1:7" ht="60">
      <c r="A20" s="5" t="s">
        <v>40</v>
      </c>
      <c r="B20" s="37" t="s">
        <v>90</v>
      </c>
      <c r="C20" s="33">
        <v>2</v>
      </c>
      <c r="D20" s="9"/>
      <c r="E20" s="9">
        <f>ROUND(C20*D20,2)</f>
        <v>0</v>
      </c>
      <c r="F20" s="20"/>
      <c r="G20" s="13"/>
    </row>
    <row r="21" spans="1:7" ht="45">
      <c r="A21" s="5" t="s">
        <v>41</v>
      </c>
      <c r="B21" s="37" t="s">
        <v>0</v>
      </c>
      <c r="C21" s="33">
        <v>2</v>
      </c>
      <c r="D21" s="9"/>
      <c r="E21" s="9">
        <f>ROUND(C21*D21,2)</f>
        <v>0</v>
      </c>
      <c r="F21" s="20"/>
      <c r="G21" s="13"/>
    </row>
    <row r="22" spans="1:7" ht="15">
      <c r="A22" s="59"/>
      <c r="B22" s="60" t="s">
        <v>45</v>
      </c>
      <c r="C22" s="61" t="s">
        <v>23</v>
      </c>
      <c r="D22" s="61" t="s">
        <v>23</v>
      </c>
      <c r="E22" s="62">
        <f>SUM(E19:E21)</f>
        <v>0</v>
      </c>
      <c r="F22" s="15"/>
      <c r="G22" s="13"/>
    </row>
    <row r="23" spans="1:7" ht="15">
      <c r="A23" s="69"/>
      <c r="B23" s="70" t="s">
        <v>52</v>
      </c>
      <c r="C23" s="71" t="s">
        <v>23</v>
      </c>
      <c r="D23" s="71" t="s">
        <v>23</v>
      </c>
      <c r="E23" s="72">
        <f>E14+E22</f>
        <v>0</v>
      </c>
      <c r="F23" s="15"/>
      <c r="G23" s="13"/>
    </row>
    <row r="25" spans="1:5" ht="15">
      <c r="A25" s="110" t="s">
        <v>87</v>
      </c>
      <c r="B25" s="110"/>
      <c r="C25" s="110"/>
      <c r="D25" s="110"/>
      <c r="E25" s="110"/>
    </row>
    <row r="26" spans="1:5" s="79" customFormat="1" ht="45">
      <c r="A26" s="57" t="s">
        <v>83</v>
      </c>
      <c r="B26" s="43" t="s">
        <v>28</v>
      </c>
      <c r="C26" s="57" t="s">
        <v>84</v>
      </c>
      <c r="D26" s="43" t="s">
        <v>30</v>
      </c>
      <c r="E26" s="48" t="s">
        <v>89</v>
      </c>
    </row>
    <row r="27" spans="1:5" s="79" customFormat="1" ht="11.25">
      <c r="A27" s="44">
        <v>1</v>
      </c>
      <c r="B27" s="45">
        <v>2</v>
      </c>
      <c r="C27" s="44">
        <v>3</v>
      </c>
      <c r="D27" s="45">
        <v>4</v>
      </c>
      <c r="E27" s="49" t="s">
        <v>31</v>
      </c>
    </row>
    <row r="28" spans="1:5" ht="45">
      <c r="A28" s="38" t="s">
        <v>91</v>
      </c>
      <c r="B28" s="32" t="s">
        <v>88</v>
      </c>
      <c r="C28" s="38">
        <v>2</v>
      </c>
      <c r="D28" s="39"/>
      <c r="E28" s="55">
        <f>C28*D28</f>
        <v>0</v>
      </c>
    </row>
    <row r="29" spans="1:5" ht="30">
      <c r="A29" s="38" t="s">
        <v>92</v>
      </c>
      <c r="B29" s="32" t="s">
        <v>81</v>
      </c>
      <c r="C29" s="38">
        <v>2</v>
      </c>
      <c r="D29" s="39"/>
      <c r="E29" s="55">
        <f>C29*D29</f>
        <v>0</v>
      </c>
    </row>
    <row r="30" spans="1:5" ht="15">
      <c r="A30" s="69"/>
      <c r="B30" s="70" t="s">
        <v>46</v>
      </c>
      <c r="C30" s="71" t="s">
        <v>23</v>
      </c>
      <c r="D30" s="71" t="s">
        <v>23</v>
      </c>
      <c r="E30" s="72">
        <f>E28+E29</f>
        <v>0</v>
      </c>
    </row>
    <row r="31" spans="1:5" ht="15">
      <c r="A31" s="4"/>
      <c r="B31" s="4"/>
      <c r="C31" s="4"/>
      <c r="D31" s="4"/>
      <c r="E31" s="4"/>
    </row>
    <row r="32" spans="1:5" ht="15">
      <c r="A32" s="110" t="s">
        <v>47</v>
      </c>
      <c r="B32" s="110"/>
      <c r="C32" s="110"/>
      <c r="D32" s="110"/>
      <c r="E32" s="110"/>
    </row>
    <row r="33" spans="1:5" s="79" customFormat="1" ht="45">
      <c r="A33" s="57" t="s">
        <v>83</v>
      </c>
      <c r="B33" s="43" t="s">
        <v>28</v>
      </c>
      <c r="C33" s="57" t="s">
        <v>95</v>
      </c>
      <c r="D33" s="43" t="s">
        <v>30</v>
      </c>
      <c r="E33" s="48" t="s">
        <v>89</v>
      </c>
    </row>
    <row r="34" spans="1:5" s="79" customFormat="1" ht="11.25">
      <c r="A34" s="44">
        <v>1</v>
      </c>
      <c r="B34" s="45">
        <v>2</v>
      </c>
      <c r="C34" s="58">
        <v>3</v>
      </c>
      <c r="D34" s="45">
        <v>4</v>
      </c>
      <c r="E34" s="45" t="s">
        <v>31</v>
      </c>
    </row>
    <row r="35" spans="1:5" ht="15">
      <c r="A35" s="23" t="s">
        <v>9</v>
      </c>
      <c r="B35" s="108" t="s">
        <v>68</v>
      </c>
      <c r="C35" s="109"/>
      <c r="D35" s="109"/>
      <c r="E35" s="109"/>
    </row>
    <row r="36" spans="1:5" ht="15" customHeight="1">
      <c r="A36" s="36" t="s">
        <v>14</v>
      </c>
      <c r="B36" s="37" t="s">
        <v>50</v>
      </c>
      <c r="C36" s="81">
        <v>24</v>
      </c>
      <c r="D36" s="9"/>
      <c r="E36" s="9">
        <f aca="true" t="shared" si="0" ref="E36:E41">ROUND(C36*D36,2)</f>
        <v>0</v>
      </c>
    </row>
    <row r="37" spans="1:5" ht="15" customHeight="1">
      <c r="A37" s="36" t="s">
        <v>13</v>
      </c>
      <c r="B37" s="37" t="s">
        <v>1</v>
      </c>
      <c r="C37" s="81">
        <v>12</v>
      </c>
      <c r="D37" s="9"/>
      <c r="E37" s="9">
        <f t="shared" si="0"/>
        <v>0</v>
      </c>
    </row>
    <row r="38" spans="1:5" ht="15" customHeight="1">
      <c r="A38" s="36" t="s">
        <v>15</v>
      </c>
      <c r="B38" s="37" t="s">
        <v>12</v>
      </c>
      <c r="C38" s="81">
        <v>24</v>
      </c>
      <c r="D38" s="9"/>
      <c r="E38" s="9">
        <f t="shared" si="0"/>
        <v>0</v>
      </c>
    </row>
    <row r="39" spans="1:5" ht="15" customHeight="1">
      <c r="A39" s="36" t="s">
        <v>16</v>
      </c>
      <c r="B39" s="37" t="s">
        <v>2</v>
      </c>
      <c r="C39" s="81">
        <v>18</v>
      </c>
      <c r="D39" s="9"/>
      <c r="E39" s="9">
        <f t="shared" si="0"/>
        <v>0</v>
      </c>
    </row>
    <row r="40" spans="1:5" ht="15" customHeight="1">
      <c r="A40" s="21" t="s">
        <v>17</v>
      </c>
      <c r="B40" s="16" t="s">
        <v>3</v>
      </c>
      <c r="C40" s="81">
        <v>24</v>
      </c>
      <c r="D40" s="9"/>
      <c r="E40" s="9">
        <f t="shared" si="0"/>
        <v>0</v>
      </c>
    </row>
    <row r="41" spans="1:5" ht="15" customHeight="1">
      <c r="A41" s="21" t="s">
        <v>18</v>
      </c>
      <c r="B41" s="16" t="s">
        <v>4</v>
      </c>
      <c r="C41" s="81">
        <v>18</v>
      </c>
      <c r="D41" s="9"/>
      <c r="E41" s="9">
        <f t="shared" si="0"/>
        <v>0</v>
      </c>
    </row>
    <row r="42" spans="1:5" ht="15">
      <c r="A42" s="59"/>
      <c r="B42" s="60" t="s">
        <v>49</v>
      </c>
      <c r="C42" s="82" t="s">
        <v>23</v>
      </c>
      <c r="D42" s="62" t="s">
        <v>23</v>
      </c>
      <c r="E42" s="62">
        <f>SUM(E36:E41)</f>
        <v>0</v>
      </c>
    </row>
    <row r="43" spans="1:5" ht="15">
      <c r="A43" s="24" t="s">
        <v>51</v>
      </c>
      <c r="B43" s="106" t="s">
        <v>26</v>
      </c>
      <c r="C43" s="107"/>
      <c r="D43" s="107"/>
      <c r="E43" s="107"/>
    </row>
    <row r="44" spans="1:5" ht="15">
      <c r="A44" s="33" t="s">
        <v>19</v>
      </c>
      <c r="B44" s="37" t="s">
        <v>25</v>
      </c>
      <c r="C44" s="81">
        <v>1</v>
      </c>
      <c r="D44" s="9"/>
      <c r="E44" s="9">
        <f>ROUND(C44*D44,2)</f>
        <v>0</v>
      </c>
    </row>
    <row r="45" spans="1:5" ht="15">
      <c r="A45" s="33" t="s">
        <v>20</v>
      </c>
      <c r="B45" s="37" t="s">
        <v>24</v>
      </c>
      <c r="C45" s="81">
        <v>2</v>
      </c>
      <c r="D45" s="9"/>
      <c r="E45" s="9">
        <f>ROUND(C45*D45,2)</f>
        <v>0</v>
      </c>
    </row>
    <row r="46" spans="1:5" ht="15">
      <c r="A46" s="77"/>
      <c r="B46" s="60" t="s">
        <v>53</v>
      </c>
      <c r="C46" s="82" t="s">
        <v>23</v>
      </c>
      <c r="D46" s="62" t="s">
        <v>23</v>
      </c>
      <c r="E46" s="62">
        <f>SUM(E44:E45)</f>
        <v>0</v>
      </c>
    </row>
    <row r="47" spans="1:5" ht="15">
      <c r="A47" s="24" t="s">
        <v>54</v>
      </c>
      <c r="B47" s="104" t="s">
        <v>55</v>
      </c>
      <c r="C47" s="105"/>
      <c r="D47" s="105"/>
      <c r="E47" s="105"/>
    </row>
    <row r="48" spans="1:5" ht="15">
      <c r="A48" s="25" t="s">
        <v>21</v>
      </c>
      <c r="B48" s="22" t="s">
        <v>27</v>
      </c>
      <c r="C48" s="83">
        <v>5</v>
      </c>
      <c r="D48" s="26"/>
      <c r="E48" s="27">
        <f>ROUND(C48*D48,2)</f>
        <v>0</v>
      </c>
    </row>
    <row r="49" spans="1:5" ht="15">
      <c r="A49" s="25" t="s">
        <v>22</v>
      </c>
      <c r="B49" s="22" t="s">
        <v>5</v>
      </c>
      <c r="C49" s="83">
        <v>10</v>
      </c>
      <c r="D49" s="26"/>
      <c r="E49" s="27">
        <f>ROUND(C49*D49,2)</f>
        <v>0</v>
      </c>
    </row>
    <row r="50" spans="1:5" ht="15">
      <c r="A50" s="25" t="s">
        <v>56</v>
      </c>
      <c r="B50" s="22" t="s">
        <v>7</v>
      </c>
      <c r="C50" s="83">
        <v>9</v>
      </c>
      <c r="D50" s="26"/>
      <c r="E50" s="27">
        <f>ROUND(C50*D50,2)</f>
        <v>0</v>
      </c>
    </row>
    <row r="51" spans="1:5" ht="15">
      <c r="A51" s="25" t="s">
        <v>57</v>
      </c>
      <c r="B51" s="22" t="s">
        <v>59</v>
      </c>
      <c r="C51" s="83">
        <v>9</v>
      </c>
      <c r="D51" s="26"/>
      <c r="E51" s="27">
        <f>ROUND(C51*D51,2)</f>
        <v>0</v>
      </c>
    </row>
    <row r="52" spans="1:5" ht="15">
      <c r="A52" s="25" t="s">
        <v>58</v>
      </c>
      <c r="B52" s="22" t="s">
        <v>6</v>
      </c>
      <c r="C52" s="83">
        <v>1</v>
      </c>
      <c r="D52" s="26"/>
      <c r="E52" s="27">
        <f>ROUND(C52*D52,2)</f>
        <v>0</v>
      </c>
    </row>
    <row r="53" spans="1:5" ht="15">
      <c r="A53" s="77"/>
      <c r="B53" s="60" t="s">
        <v>60</v>
      </c>
      <c r="C53" s="82" t="s">
        <v>23</v>
      </c>
      <c r="D53" s="62" t="s">
        <v>23</v>
      </c>
      <c r="E53" s="62">
        <f>SUM(E48:E52)</f>
        <v>0</v>
      </c>
    </row>
    <row r="54" spans="1:5" ht="15">
      <c r="A54" s="24" t="s">
        <v>61</v>
      </c>
      <c r="B54" s="106" t="s">
        <v>10</v>
      </c>
      <c r="C54" s="107"/>
      <c r="D54" s="107"/>
      <c r="E54" s="107"/>
    </row>
    <row r="55" spans="1:5" ht="30">
      <c r="A55" s="33" t="s">
        <v>62</v>
      </c>
      <c r="B55" s="34" t="s">
        <v>64</v>
      </c>
      <c r="C55" s="81">
        <v>12</v>
      </c>
      <c r="D55" s="34"/>
      <c r="E55" s="9">
        <f>ROUND(C55*D55,2)</f>
        <v>0</v>
      </c>
    </row>
    <row r="56" spans="1:5" ht="30">
      <c r="A56" s="33" t="s">
        <v>63</v>
      </c>
      <c r="B56" s="34" t="s">
        <v>11</v>
      </c>
      <c r="C56" s="81">
        <v>10</v>
      </c>
      <c r="D56" s="34"/>
      <c r="E56" s="9">
        <f>ROUND(C56*D56,2)</f>
        <v>0</v>
      </c>
    </row>
    <row r="57" spans="1:5" ht="15">
      <c r="A57" s="77"/>
      <c r="B57" s="60" t="s">
        <v>65</v>
      </c>
      <c r="C57" s="82" t="s">
        <v>23</v>
      </c>
      <c r="D57" s="62" t="s">
        <v>23</v>
      </c>
      <c r="E57" s="62">
        <f>SUM(E55:E56)</f>
        <v>0</v>
      </c>
    </row>
    <row r="58" ht="15.75" thickBot="1">
      <c r="C58" s="85"/>
    </row>
    <row r="59" spans="1:5" ht="15.75" thickBot="1">
      <c r="A59" s="73"/>
      <c r="B59" s="74" t="s">
        <v>67</v>
      </c>
      <c r="C59" s="84" t="s">
        <v>23</v>
      </c>
      <c r="D59" s="75" t="s">
        <v>23</v>
      </c>
      <c r="E59" s="76">
        <f>E42+E46+E53+E57</f>
        <v>0</v>
      </c>
    </row>
    <row r="60" spans="1:5" ht="15">
      <c r="A60" s="18"/>
      <c r="C60" s="40"/>
      <c r="D60" s="28"/>
      <c r="E60" s="29"/>
    </row>
    <row r="61" spans="1:5" s="89" customFormat="1" ht="14.25" customHeight="1">
      <c r="A61" s="30" t="s">
        <v>8</v>
      </c>
      <c r="B61" s="30"/>
      <c r="C61" s="41"/>
      <c r="D61" s="30"/>
      <c r="E61" s="30"/>
    </row>
    <row r="62" spans="1:5" s="89" customFormat="1" ht="12.75">
      <c r="A62" s="30" t="s">
        <v>96</v>
      </c>
      <c r="B62" s="30" t="s">
        <v>107</v>
      </c>
      <c r="C62" s="42"/>
      <c r="D62" s="31"/>
      <c r="E62" s="30"/>
    </row>
    <row r="63" spans="1:5" s="89" customFormat="1" ht="12.75">
      <c r="A63" s="30"/>
      <c r="B63" s="30" t="s">
        <v>97</v>
      </c>
      <c r="C63" s="41"/>
      <c r="D63" s="30"/>
      <c r="E63" s="30"/>
    </row>
    <row r="64" spans="1:6" ht="15" customHeight="1">
      <c r="A64" s="110" t="s">
        <v>76</v>
      </c>
      <c r="B64" s="110"/>
      <c r="C64" s="110"/>
      <c r="D64" s="110"/>
      <c r="E64" s="110"/>
      <c r="F64" s="80"/>
    </row>
    <row r="65" spans="1:6" ht="45">
      <c r="A65" s="57" t="s">
        <v>83</v>
      </c>
      <c r="B65" s="43" t="s">
        <v>28</v>
      </c>
      <c r="C65" s="57" t="s">
        <v>95</v>
      </c>
      <c r="D65" s="43" t="s">
        <v>30</v>
      </c>
      <c r="E65" s="43" t="s">
        <v>89</v>
      </c>
      <c r="F65" s="63"/>
    </row>
    <row r="66" spans="1:6" ht="15">
      <c r="A66" s="44">
        <v>1</v>
      </c>
      <c r="B66" s="45">
        <v>2</v>
      </c>
      <c r="C66" s="86">
        <v>3</v>
      </c>
      <c r="D66" s="45">
        <v>4</v>
      </c>
      <c r="E66" s="45" t="s">
        <v>31</v>
      </c>
      <c r="F66" s="51"/>
    </row>
    <row r="67" spans="1:6" ht="31.5">
      <c r="A67" s="65" t="s">
        <v>70</v>
      </c>
      <c r="B67" s="66" t="s">
        <v>78</v>
      </c>
      <c r="C67" s="67">
        <v>5</v>
      </c>
      <c r="D67" s="68"/>
      <c r="E67" s="68">
        <f>ROUND(C67*D67,2)</f>
        <v>0</v>
      </c>
      <c r="F67" s="64"/>
    </row>
    <row r="68" spans="1:6" ht="15">
      <c r="A68" s="69"/>
      <c r="B68" s="70" t="s">
        <v>77</v>
      </c>
      <c r="C68" s="71" t="s">
        <v>23</v>
      </c>
      <c r="D68" s="71" t="s">
        <v>23</v>
      </c>
      <c r="E68" s="72">
        <f>E67</f>
        <v>0</v>
      </c>
      <c r="F68" s="52"/>
    </row>
    <row r="70" s="88" customFormat="1" ht="12.75">
      <c r="A70" s="88" t="s">
        <v>99</v>
      </c>
    </row>
    <row r="71" s="88" customFormat="1" ht="12.75">
      <c r="A71" s="88" t="s">
        <v>100</v>
      </c>
    </row>
    <row r="73" spans="1:5" ht="15">
      <c r="A73" s="78"/>
      <c r="B73" s="78"/>
      <c r="C73" s="78"/>
      <c r="D73" s="78"/>
      <c r="E73" s="78"/>
    </row>
    <row r="74" spans="1:5" s="87" customFormat="1" ht="11.25">
      <c r="A74" s="94" t="s">
        <v>101</v>
      </c>
      <c r="B74" s="94"/>
      <c r="C74" s="94"/>
      <c r="D74" s="94"/>
      <c r="E74" s="94"/>
    </row>
  </sheetData>
  <sheetProtection/>
  <mergeCells count="12">
    <mergeCell ref="B54:E54"/>
    <mergeCell ref="A64:E64"/>
    <mergeCell ref="A2:B2"/>
    <mergeCell ref="A74:E74"/>
    <mergeCell ref="B47:E47"/>
    <mergeCell ref="B43:E43"/>
    <mergeCell ref="B35:E35"/>
    <mergeCell ref="A32:E32"/>
    <mergeCell ref="A25:E25"/>
    <mergeCell ref="A6:E6"/>
    <mergeCell ref="A7:E7"/>
    <mergeCell ref="A16:E16"/>
  </mergeCells>
  <printOptions/>
  <pageMargins left="0.86" right="0.17" top="0.53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vmaula</cp:lastModifiedBy>
  <cp:lastPrinted>2021-02-23T12:32:53Z</cp:lastPrinted>
  <dcterms:created xsi:type="dcterms:W3CDTF">2015-01-09T12:55:24Z</dcterms:created>
  <dcterms:modified xsi:type="dcterms:W3CDTF">2021-03-02T06:36:07Z</dcterms:modified>
  <cp:category/>
  <cp:version/>
  <cp:contentType/>
  <cp:contentStatus/>
</cp:coreProperties>
</file>