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einbergs\Desktop\"/>
    </mc:Choice>
  </mc:AlternateContent>
  <bookViews>
    <workbookView xWindow="0" yWindow="0" windowWidth="20340" windowHeight="11940" tabRatio="822"/>
  </bookViews>
  <sheets>
    <sheet name="Starpsiena" sheetId="69" r:id="rId1"/>
  </sheets>
  <externalReferences>
    <externalReference r:id="rId2"/>
  </externalReferences>
  <definedNames>
    <definedName name="A">#REF!</definedName>
    <definedName name="Excel_BuiltIn__FilterDatabase_1">#REF!</definedName>
    <definedName name="Excel_BuiltIn_Print_Titles_1_1">#REF!</definedName>
    <definedName name="Excel_BuiltIn_Print_Titles_2_1">#REF!</definedName>
    <definedName name="Excel_BuiltIn_Print_Titles_3_1">#REF!</definedName>
    <definedName name="Excel_BuiltIn_Print_Titles_4_1">#REF!</definedName>
    <definedName name="Margin">#REF!</definedName>
    <definedName name="P" localSheetId="0">#REF!</definedName>
    <definedName name="P">#REF!</definedName>
  </definedNames>
  <calcPr calcId="162913"/>
</workbook>
</file>

<file path=xl/calcChain.xml><?xml version="1.0" encoding="utf-8"?>
<calcChain xmlns="http://schemas.openxmlformats.org/spreadsheetml/2006/main">
  <c r="Q23" i="69" l="1"/>
  <c r="Q22" i="69"/>
  <c r="Q21" i="69"/>
  <c r="Q20" i="69"/>
  <c r="Q19" i="69"/>
  <c r="M19" i="69"/>
  <c r="O19" i="69" l="1"/>
  <c r="N19" i="69" l="1"/>
  <c r="P19" i="69"/>
  <c r="N22" i="69" l="1"/>
</calcChain>
</file>

<file path=xl/sharedStrings.xml><?xml version="1.0" encoding="utf-8"?>
<sst xmlns="http://schemas.openxmlformats.org/spreadsheetml/2006/main" count="49" uniqueCount="37">
  <si>
    <t>Mērv.</t>
  </si>
  <si>
    <t>Kopā bez PVN</t>
  </si>
  <si>
    <t>Vienības izmaksas</t>
  </si>
  <si>
    <t>Nr.p.k.</t>
  </si>
  <si>
    <t>Darba nosaukums</t>
  </si>
  <si>
    <t>Daudz.</t>
  </si>
  <si>
    <t>Kopā uz visu apjomu</t>
  </si>
  <si>
    <t>mate-
riāli
(Ls)</t>
  </si>
  <si>
    <t>mehā-
nismi
(Ls)</t>
  </si>
  <si>
    <t xml:space="preserve">Kopā </t>
  </si>
  <si>
    <t>Plānotā peļņa</t>
  </si>
  <si>
    <t xml:space="preserve">Soc.nodoklis </t>
  </si>
  <si>
    <t>Virsizdevumi (t.sk. Transporta izdevumi)</t>
  </si>
  <si>
    <t>Tērauda U profila montāža</t>
  </si>
  <si>
    <t>m</t>
  </si>
  <si>
    <t>Ķīmiskie enkuri ar paplāksni un uzgriezni</t>
  </si>
  <si>
    <t>Sagatavots, krāsots UPE 100 profils</t>
  </si>
  <si>
    <t>Starpsienas karkasa  montāža</t>
  </si>
  <si>
    <t>Starpsienas apšūšana ar krāsotām AP-20 skārda loksnēm no abām pusēm</t>
  </si>
  <si>
    <t>AP-20 krāsotas skārda loksnes</t>
  </si>
  <si>
    <t>Skrūves</t>
  </si>
  <si>
    <t xml:space="preserve">Nosegskārdu montāža stūriem </t>
  </si>
  <si>
    <t xml:space="preserve">Sagatavoti iesegskārdu stūri </t>
  </si>
  <si>
    <t>Starpsienas konstruktīvo profilu karkass 150 mm ar koka latojumu, t.sk. stiprinājuma skrūves</t>
  </si>
  <si>
    <t>Tāme</t>
  </si>
  <si>
    <t>Objekts: "”Agro” katlu šķeldas noliktavas atdalošā starpsiena, Brīvības ielā 38, Ventspilī"</t>
  </si>
  <si>
    <r>
      <rPr>
        <b/>
        <sz val="10"/>
        <rFont val="Times New Roman"/>
        <family val="1"/>
        <charset val="186"/>
      </rPr>
      <t>Pasūtītājs</t>
    </r>
    <r>
      <rPr>
        <sz val="10"/>
        <rFont val="Times New Roman"/>
        <family val="1"/>
        <charset val="186"/>
      </rPr>
      <t>:  PSIA "Ventspils siltums"</t>
    </r>
  </si>
  <si>
    <t>Darba samaksas likme (eur/h)</t>
  </si>
  <si>
    <t>Laika
norma
(c/h)</t>
  </si>
  <si>
    <t>Darba
alga
(EUR)</t>
  </si>
  <si>
    <t>Mate-
riāli
(EUR)</t>
  </si>
  <si>
    <t>Mehā-
nismi
(EUR)</t>
  </si>
  <si>
    <t>Kopā
(EUR)</t>
  </si>
  <si>
    <t>Darb-
ietilpība
(c/h)</t>
  </si>
  <si>
    <t>Summa
(EUR)</t>
  </si>
  <si>
    <t>gab.</t>
  </si>
  <si>
    <r>
      <t>m</t>
    </r>
    <r>
      <rPr>
        <vertAlign val="superscript"/>
        <sz val="9"/>
        <rFont val="Times New Roman"/>
        <family val="1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</si>
</sst>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_(&quot;$&quot;* #,##0_);_(&quot;$&quot;* \(#,##0\);_(&quot;$&quot;* &quot;-&quot;_);_(@_)"/>
    <numFmt numFmtId="169" formatCode="_(* #,##0_);_(* \(#,##0\);_(* &quot;-&quot;_);_(@_)"/>
    <numFmt numFmtId="177" formatCode="_-* #,##0_-;\-* #,##0_-;_-* &quot;-&quot;_-;_-@_-"/>
    <numFmt numFmtId="179" formatCode="_-* #,##0.00_-;\-* #,##0.00_-;_-* &quot;-&quot;??_-;_-@_-"/>
    <numFmt numFmtId="183" formatCode="_-* #,##0.00\ _L_s_-;\-* #,##0.00\ _L_s_-;_-* &quot;-&quot;??\ _L_s_-;_-@_-"/>
    <numFmt numFmtId="194" formatCode="_-* #,##0&quot;$&quot;_-;\-* #,##0&quot;$&quot;_-;_-* &quot;-&quot;&quot;$&quot;_-;_-@_-"/>
    <numFmt numFmtId="195" formatCode="_-* #,##0.00&quot;$&quot;_-;\-* #,##0.00&quot;$&quot;_-;_-* &quot;-&quot;??&quot;$&quot;_-;_-@_-"/>
    <numFmt numFmtId="196" formatCode="&quot;See Note &quot;\ #"/>
  </numFmts>
  <fonts count="48">
    <font>
      <sz val="10"/>
      <name val="Arial"/>
      <charset val="186"/>
    </font>
    <font>
      <sz val="10"/>
      <name val="Arial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 Cyr"/>
      <charset val="204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Bal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sz val="9.75"/>
      <name val="Arial"/>
      <family val="2"/>
    </font>
    <font>
      <b/>
      <sz val="11"/>
      <color indexed="63"/>
      <name val="Calibri"/>
      <family val="2"/>
      <charset val="186"/>
    </font>
    <font>
      <b/>
      <sz val="10"/>
      <name val="MS Sans Serif"/>
      <family val="2"/>
    </font>
    <font>
      <sz val="10"/>
      <name val="Arial"/>
      <family val="2"/>
    </font>
    <font>
      <sz val="9"/>
      <name val="TextBook"/>
    </font>
    <font>
      <sz val="10"/>
      <name val="MS Sans Serif"/>
      <family val="2"/>
      <charset val="186"/>
    </font>
    <font>
      <sz val="10"/>
      <name val="Arial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8"/>
      <name val="Helv"/>
    </font>
    <font>
      <sz val="11"/>
      <color indexed="10"/>
      <name val="Calibri"/>
      <family val="2"/>
      <charset val="186"/>
    </font>
    <font>
      <b/>
      <sz val="10"/>
      <name val="Arial"/>
      <family val="2"/>
    </font>
    <font>
      <sz val="12"/>
      <name val="Times New Roman"/>
      <family val="1"/>
      <charset val="186"/>
    </font>
    <font>
      <sz val="10"/>
      <name val="Arial"/>
      <family val="2"/>
      <charset val="204"/>
    </font>
    <font>
      <b/>
      <sz val="9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79" fontId="1" fillId="0" borderId="0" applyFont="0" applyFill="0" applyBorder="0" applyAlignment="0" applyProtection="0"/>
    <xf numFmtId="179" fontId="35" fillId="0" borderId="0" applyFill="0" applyBorder="0" applyAlignment="0" applyProtection="0"/>
    <xf numFmtId="169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9" fillId="0" borderId="0" applyNumberFormat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/>
    <xf numFmtId="0" fontId="16" fillId="1" borderId="0"/>
    <xf numFmtId="0" fontId="17" fillId="0" borderId="0"/>
    <xf numFmtId="0" fontId="5" fillId="0" borderId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3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2" fillId="0" borderId="0" applyNumberFormat="0">
      <alignment horizontal="center"/>
    </xf>
    <xf numFmtId="0" fontId="23" fillId="20" borderId="7" applyNumberFormat="0" applyAlignment="0" applyProtection="0"/>
    <xf numFmtId="0" fontId="24" fillId="0" borderId="8" applyNumberFormat="0" applyFont="0" applyAlignment="0"/>
    <xf numFmtId="0" fontId="25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7" fillId="0" borderId="9" applyNumberFormat="0" applyFont="0" applyAlignment="0"/>
    <xf numFmtId="0" fontId="28" fillId="0" borderId="0">
      <alignment horizontal="center"/>
    </xf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196" fontId="31" fillId="0" borderId="0">
      <alignment horizontal="left"/>
    </xf>
    <xf numFmtId="168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5" fillId="0" borderId="0"/>
    <xf numFmtId="49" fontId="28" fillId="0" borderId="0">
      <alignment horizontal="left" vertical="center" wrapText="1" indent="1" shrinkToFit="1"/>
      <protection locked="0"/>
    </xf>
    <xf numFmtId="183" fontId="1" fillId="0" borderId="0" applyFont="0" applyFill="0" applyBorder="0" applyAlignment="0" applyProtection="0"/>
    <xf numFmtId="49" fontId="33" fillId="24" borderId="0">
      <alignment horizontal="center" vertical="center" wrapText="1"/>
      <protection locked="0"/>
    </xf>
  </cellStyleXfs>
  <cellXfs count="68">
    <xf numFmtId="0" fontId="0" fillId="0" borderId="0" xfId="0" applyAlignment="1">
      <alignment vertical="center"/>
    </xf>
    <xf numFmtId="179" fontId="36" fillId="0" borderId="11" xfId="0" applyNumberFormat="1" applyFont="1" applyBorder="1" applyAlignment="1"/>
    <xf numFmtId="179" fontId="36" fillId="0" borderId="11" xfId="0" applyNumberFormat="1" applyFont="1" applyBorder="1"/>
    <xf numFmtId="0" fontId="37" fillId="0" borderId="0" xfId="52" applyFont="1" applyFill="1" applyAlignment="1"/>
    <xf numFmtId="0" fontId="39" fillId="0" borderId="0" xfId="52" applyFont="1" applyFill="1" applyAlignment="1"/>
    <xf numFmtId="0" fontId="37" fillId="0" borderId="0" xfId="52" applyFont="1" applyFill="1" applyAlignment="1"/>
    <xf numFmtId="0" fontId="37" fillId="0" borderId="0" xfId="52" applyFont="1" applyFill="1"/>
    <xf numFmtId="0" fontId="37" fillId="0" borderId="0" xfId="0" applyFont="1" applyAlignment="1">
      <alignment vertical="center"/>
    </xf>
    <xf numFmtId="0" fontId="34" fillId="0" borderId="0" xfId="52" applyFont="1" applyFill="1" applyAlignment="1">
      <alignment horizontal="left"/>
    </xf>
    <xf numFmtId="0" fontId="41" fillId="0" borderId="0" xfId="52" applyFont="1" applyFill="1" applyAlignment="1">
      <alignment horizontal="center"/>
    </xf>
    <xf numFmtId="0" fontId="40" fillId="0" borderId="0" xfId="52" applyFont="1" applyFill="1"/>
    <xf numFmtId="0" fontId="37" fillId="0" borderId="13" xfId="52" applyFont="1" applyFill="1" applyBorder="1" applyAlignment="1"/>
    <xf numFmtId="0" fontId="37" fillId="0" borderId="0" xfId="52" applyFont="1" applyFill="1" applyAlignment="1">
      <alignment horizontal="center"/>
    </xf>
    <xf numFmtId="0" fontId="40" fillId="0" borderId="15" xfId="49" applyFont="1" applyFill="1" applyBorder="1" applyAlignment="1">
      <alignment horizontal="center" vertical="center" textRotation="90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0" fillId="0" borderId="0" xfId="49" applyFont="1" applyAlignment="1">
      <alignment vertical="center"/>
    </xf>
    <xf numFmtId="0" fontId="40" fillId="0" borderId="12" xfId="49" applyFont="1" applyFill="1" applyBorder="1" applyAlignment="1">
      <alignment horizontal="center" vertical="center" textRotation="90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26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11" xfId="5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2" fontId="43" fillId="26" borderId="11" xfId="0" applyNumberFormat="1" applyFont="1" applyFill="1" applyBorder="1" applyAlignment="1">
      <alignment horizontal="center"/>
    </xf>
    <xf numFmtId="179" fontId="43" fillId="0" borderId="11" xfId="0" applyNumberFormat="1" applyFont="1" applyBorder="1" applyAlignment="1">
      <alignment horizontal="center"/>
    </xf>
    <xf numFmtId="4" fontId="43" fillId="0" borderId="11" xfId="0" applyNumberFormat="1" applyFont="1" applyFill="1" applyBorder="1" applyAlignment="1">
      <alignment horizontal="center" wrapText="1"/>
    </xf>
    <xf numFmtId="179" fontId="43" fillId="0" borderId="11" xfId="0" applyNumberFormat="1" applyFont="1" applyBorder="1" applyAlignment="1"/>
    <xf numFmtId="0" fontId="4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4" fillId="0" borderId="11" xfId="49" applyFont="1" applyFill="1" applyBorder="1" applyAlignment="1">
      <alignment horizontal="right" vertical="center" wrapText="1"/>
    </xf>
    <xf numFmtId="0" fontId="44" fillId="26" borderId="11" xfId="49" applyFont="1" applyFill="1" applyBorder="1" applyAlignment="1">
      <alignment horizontal="right" vertical="center" wrapText="1"/>
    </xf>
    <xf numFmtId="4" fontId="43" fillId="0" borderId="11" xfId="49" applyNumberFormat="1" applyFont="1" applyFill="1" applyBorder="1" applyAlignment="1">
      <alignment horizontal="center" vertical="center" wrapText="1"/>
    </xf>
    <xf numFmtId="4" fontId="43" fillId="0" borderId="11" xfId="49" applyNumberFormat="1" applyFont="1" applyFill="1" applyBorder="1" applyAlignment="1">
      <alignment vertical="center" wrapText="1"/>
    </xf>
    <xf numFmtId="4" fontId="44" fillId="0" borderId="11" xfId="49" applyNumberFormat="1" applyFont="1" applyBorder="1" applyAlignment="1">
      <alignment vertical="center"/>
    </xf>
    <xf numFmtId="0" fontId="43" fillId="0" borderId="0" xfId="49" applyFont="1" applyAlignment="1">
      <alignment vertical="center"/>
    </xf>
    <xf numFmtId="0" fontId="45" fillId="25" borderId="11" xfId="49" applyFont="1" applyFill="1" applyBorder="1" applyAlignment="1">
      <alignment horizontal="right" vertical="center" wrapText="1"/>
    </xf>
    <xf numFmtId="9" fontId="44" fillId="25" borderId="11" xfId="0" applyNumberFormat="1" applyFont="1" applyFill="1" applyBorder="1" applyAlignment="1">
      <alignment horizontal="center" vertical="center"/>
    </xf>
    <xf numFmtId="0" fontId="44" fillId="25" borderId="11" xfId="0" applyNumberFormat="1" applyFont="1" applyFill="1" applyBorder="1" applyAlignment="1">
      <alignment horizontal="center" vertical="center"/>
    </xf>
    <xf numFmtId="0" fontId="44" fillId="25" borderId="11" xfId="0" applyNumberFormat="1" applyFont="1" applyFill="1" applyBorder="1" applyAlignment="1">
      <alignment horizontal="right"/>
    </xf>
    <xf numFmtId="0" fontId="44" fillId="26" borderId="11" xfId="0" applyNumberFormat="1" applyFont="1" applyFill="1" applyBorder="1" applyAlignment="1">
      <alignment horizontal="right"/>
    </xf>
    <xf numFmtId="2" fontId="43" fillId="0" borderId="11" xfId="0" applyNumberFormat="1" applyFont="1" applyBorder="1" applyAlignment="1">
      <alignment horizontal="center"/>
    </xf>
    <xf numFmtId="4" fontId="43" fillId="0" borderId="11" xfId="0" applyNumberFormat="1" applyFont="1" applyFill="1" applyBorder="1" applyAlignment="1">
      <alignment horizontal="center"/>
    </xf>
    <xf numFmtId="4" fontId="44" fillId="0" borderId="11" xfId="0" applyNumberFormat="1" applyFont="1" applyFill="1" applyBorder="1" applyAlignment="1"/>
    <xf numFmtId="10" fontId="44" fillId="25" borderId="11" xfId="0" applyNumberFormat="1" applyFont="1" applyFill="1" applyBorder="1" applyAlignment="1">
      <alignment horizontal="center" vertical="center"/>
    </xf>
    <xf numFmtId="0" fontId="43" fillId="0" borderId="0" xfId="52" applyFont="1" applyFill="1"/>
    <xf numFmtId="0" fontId="43" fillId="26" borderId="0" xfId="52" applyFont="1" applyFill="1"/>
    <xf numFmtId="0" fontId="43" fillId="0" borderId="0" xfId="0" applyFont="1" applyFill="1" applyBorder="1" applyAlignment="1"/>
    <xf numFmtId="0" fontId="43" fillId="0" borderId="0" xfId="0" applyFont="1" applyBorder="1"/>
    <xf numFmtId="0" fontId="43" fillId="0" borderId="0" xfId="0" applyFont="1" applyBorder="1" applyAlignment="1">
      <alignment horizontal="right"/>
    </xf>
    <xf numFmtId="0" fontId="43" fillId="0" borderId="0" xfId="0" applyFont="1"/>
    <xf numFmtId="0" fontId="37" fillId="26" borderId="0" xfId="52" applyFont="1" applyFill="1"/>
    <xf numFmtId="0" fontId="46" fillId="0" borderId="0" xfId="52" applyFont="1" applyFill="1" applyAlignment="1">
      <alignment horizontal="center"/>
    </xf>
    <xf numFmtId="0" fontId="44" fillId="25" borderId="12" xfId="0" applyNumberFormat="1" applyFont="1" applyFill="1" applyBorder="1" applyAlignment="1">
      <alignment horizontal="left" wrapText="1"/>
    </xf>
    <xf numFmtId="0" fontId="44" fillId="25" borderId="11" xfId="0" applyNumberFormat="1" applyFont="1" applyFill="1" applyBorder="1" applyAlignment="1">
      <alignment horizontal="left" wrapText="1"/>
    </xf>
    <xf numFmtId="0" fontId="43" fillId="25" borderId="11" xfId="49" applyFont="1" applyFill="1" applyBorder="1" applyAlignment="1">
      <alignment horizontal="center" vertical="center" wrapText="1"/>
    </xf>
    <xf numFmtId="0" fontId="43" fillId="26" borderId="11" xfId="49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left" wrapText="1"/>
    </xf>
    <xf numFmtId="0" fontId="43" fillId="0" borderId="11" xfId="49" applyFont="1" applyBorder="1" applyAlignment="1">
      <alignment vertical="center"/>
    </xf>
    <xf numFmtId="0" fontId="43" fillId="25" borderId="11" xfId="59" applyNumberFormat="1" applyFont="1" applyFill="1" applyBorder="1" applyAlignment="1">
      <alignment horizontal="left" wrapText="1"/>
    </xf>
    <xf numFmtId="4" fontId="43" fillId="0" borderId="11" xfId="49" applyNumberFormat="1" applyFont="1" applyFill="1" applyBorder="1" applyAlignment="1">
      <alignment horizontal="center"/>
    </xf>
    <xf numFmtId="0" fontId="45" fillId="25" borderId="11" xfId="0" applyFont="1" applyFill="1" applyBorder="1" applyAlignment="1">
      <alignment horizontal="center" vertical="center" wrapText="1"/>
    </xf>
    <xf numFmtId="0" fontId="45" fillId="25" borderId="11" xfId="0" applyFont="1" applyFill="1" applyBorder="1" applyAlignment="1">
      <alignment horizontal="left" vertical="center" wrapText="1"/>
    </xf>
    <xf numFmtId="0" fontId="43" fillId="0" borderId="11" xfId="0" applyFont="1" applyBorder="1" applyAlignment="1">
      <alignment horizontal="center" wrapText="1"/>
    </xf>
    <xf numFmtId="0" fontId="43" fillId="25" borderId="11" xfId="59" applyNumberFormat="1" applyFont="1" applyFill="1" applyBorder="1" applyAlignment="1" applyProtection="1">
      <alignment horizontal="center"/>
    </xf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Äåķåęķūé [0]_laroux" xfId="19"/>
    <cellStyle name="Äåķåęķūé_laroux" xfId="20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Bad" xfId="27" builtinId="27" customBuiltin="1"/>
    <cellStyle name="Calculation" xfId="28" builtinId="22" customBuiltin="1"/>
    <cellStyle name="Check Cell" xfId="29" builtinId="23" customBuiltin="1"/>
    <cellStyle name="Comma 2" xfId="30"/>
    <cellStyle name="Comma 3" xfId="31"/>
    <cellStyle name="Dezimal [0]_Nossner_Brücke" xfId="32"/>
    <cellStyle name="Dezimal_en_Master" xfId="33"/>
    <cellStyle name="Divider" xfId="34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line I" xfId="41"/>
    <cellStyle name="Headline II" xfId="42"/>
    <cellStyle name="Headline III" xfId="43"/>
    <cellStyle name="Input" xfId="45" builtinId="20" customBuiltin="1"/>
    <cellStyle name="Īįū÷ķūé_laroux" xfId="44"/>
    <cellStyle name="Linked Cell" xfId="46" builtinId="24" customBuiltin="1"/>
    <cellStyle name="Neutral" xfId="47" builtinId="28" customBuiltin="1"/>
    <cellStyle name="Normaali_light-98_gun" xfId="48"/>
    <cellStyle name="Normal" xfId="0" builtinId="0"/>
    <cellStyle name="Normal 2" xfId="49"/>
    <cellStyle name="Normal 3" xfId="50"/>
    <cellStyle name="Normal 4" xfId="51"/>
    <cellStyle name="Normal_SIA TMB ELEMENTS - Salaspils" xfId="52"/>
    <cellStyle name="Note" xfId="53" builtinId="10" customBuiltin="1"/>
    <cellStyle name="Output" xfId="54" builtinId="21" customBuiltin="1"/>
    <cellStyle name="PÄÄSUMMA" xfId="55"/>
    <cellStyle name="Parastais_Book1 (12)" xfId="56"/>
    <cellStyle name="Position" xfId="57"/>
    <cellStyle name="Standard_cm_Master" xfId="58"/>
    <cellStyle name="Style 1" xfId="59"/>
    <cellStyle name="Style 2" xfId="60"/>
    <cellStyle name="SUMMARY" xfId="61"/>
    <cellStyle name="tāme Nr.3" xfId="62"/>
    <cellStyle name="Title" xfId="63" builtinId="15" customBuiltin="1"/>
    <cellStyle name="Total" xfId="64" builtinId="25" customBuiltin="1"/>
    <cellStyle name="Unit" xfId="65"/>
    <cellStyle name="Währung [0]_Nossner_Brücke" xfId="66"/>
    <cellStyle name="Währung_en_Master" xfId="67"/>
    <cellStyle name="Warning Text" xfId="68" builtinId="11" customBuiltin="1"/>
    <cellStyle name="Обычный_Kondavas _Plosti" xfId="69"/>
    <cellStyle name="Таблица_текст" xfId="70"/>
    <cellStyle name="Финансовый_VID_Rigas_Muita BST 1 un 2 karta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lds\c\My%20Documents\Desktop\Arhivs\Visadi%20Excel\Paisu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Q29"/>
  <sheetViews>
    <sheetView tabSelected="1" zoomScale="145" zoomScaleNormal="145" workbookViewId="0">
      <selection activeCell="G18" sqref="G18"/>
    </sheetView>
  </sheetViews>
  <sheetFormatPr defaultRowHeight="12.75"/>
  <cols>
    <col min="1" max="1" width="4.28515625" style="6" customWidth="1"/>
    <col min="2" max="2" width="35.28515625" style="6" customWidth="1"/>
    <col min="3" max="3" width="8.7109375" style="6" customWidth="1"/>
    <col min="4" max="4" width="6.140625" style="6" customWidth="1"/>
    <col min="5" max="5" width="8.7109375" style="6" customWidth="1"/>
    <col min="6" max="6" width="5.85546875" style="54" customWidth="1"/>
    <col min="7" max="7" width="7.85546875" style="6" customWidth="1"/>
    <col min="8" max="8" width="9.5703125" style="6" hidden="1" customWidth="1"/>
    <col min="9" max="9" width="7.28515625" style="6" customWidth="1"/>
    <col min="10" max="10" width="12.5703125" style="6" hidden="1" customWidth="1"/>
    <col min="11" max="11" width="8.28515625" style="6" customWidth="1"/>
    <col min="12" max="13" width="9.140625" style="6"/>
    <col min="14" max="14" width="10.85546875" style="6" customWidth="1"/>
    <col min="15" max="15" width="9.28515625" style="6" customWidth="1"/>
    <col min="16" max="16" width="8" style="6" customWidth="1"/>
    <col min="17" max="17" width="10.28515625" style="6" customWidth="1"/>
    <col min="18" max="16384" width="9.140625" style="6"/>
  </cols>
  <sheetData>
    <row r="1" spans="1:17" ht="15" customHeight="1">
      <c r="A1" s="3" t="s">
        <v>26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5"/>
      <c r="N1" s="5"/>
      <c r="O1" s="5"/>
      <c r="P1" s="5"/>
    </row>
    <row r="2" spans="1:17" ht="15" customHeight="1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15" customHeight="1">
      <c r="A3" s="7"/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7" ht="15" customHeight="1">
      <c r="A4" s="11" t="s">
        <v>25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7" s="18" customFormat="1" ht="11.25" customHeight="1">
      <c r="A5" s="13" t="s">
        <v>3</v>
      </c>
      <c r="B5" s="14" t="s">
        <v>4</v>
      </c>
      <c r="C5" s="14" t="s">
        <v>0</v>
      </c>
      <c r="D5" s="14" t="s">
        <v>5</v>
      </c>
      <c r="E5" s="15" t="s">
        <v>2</v>
      </c>
      <c r="F5" s="16"/>
      <c r="G5" s="16"/>
      <c r="H5" s="16"/>
      <c r="I5" s="16"/>
      <c r="J5" s="16"/>
      <c r="K5" s="16"/>
      <c r="L5" s="17"/>
      <c r="M5" s="15" t="s">
        <v>6</v>
      </c>
      <c r="N5" s="16"/>
      <c r="O5" s="16"/>
      <c r="P5" s="16"/>
      <c r="Q5" s="17"/>
    </row>
    <row r="6" spans="1:17" s="18" customFormat="1" ht="63">
      <c r="A6" s="19"/>
      <c r="B6" s="20"/>
      <c r="C6" s="20"/>
      <c r="D6" s="20"/>
      <c r="E6" s="21" t="s">
        <v>28</v>
      </c>
      <c r="F6" s="22" t="s">
        <v>27</v>
      </c>
      <c r="G6" s="21" t="s">
        <v>29</v>
      </c>
      <c r="H6" s="21" t="s">
        <v>7</v>
      </c>
      <c r="I6" s="21" t="s">
        <v>30</v>
      </c>
      <c r="J6" s="21" t="s">
        <v>8</v>
      </c>
      <c r="K6" s="21" t="s">
        <v>31</v>
      </c>
      <c r="L6" s="21" t="s">
        <v>32</v>
      </c>
      <c r="M6" s="21" t="s">
        <v>33</v>
      </c>
      <c r="N6" s="21" t="s">
        <v>29</v>
      </c>
      <c r="O6" s="21" t="s">
        <v>30</v>
      </c>
      <c r="P6" s="21" t="s">
        <v>31</v>
      </c>
      <c r="Q6" s="21" t="s">
        <v>34</v>
      </c>
    </row>
    <row r="7" spans="1:17" s="18" customFormat="1" ht="12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9">
        <v>6</v>
      </c>
      <c r="G7" s="58">
        <v>7</v>
      </c>
      <c r="H7" s="58">
        <v>8</v>
      </c>
      <c r="I7" s="58">
        <v>8</v>
      </c>
      <c r="J7" s="58">
        <v>9</v>
      </c>
      <c r="K7" s="58">
        <v>9</v>
      </c>
      <c r="L7" s="58">
        <v>10</v>
      </c>
      <c r="M7" s="58">
        <v>11</v>
      </c>
      <c r="N7" s="58">
        <v>12</v>
      </c>
      <c r="O7" s="58">
        <v>13</v>
      </c>
      <c r="P7" s="58">
        <v>14</v>
      </c>
      <c r="Q7" s="58">
        <v>15</v>
      </c>
    </row>
    <row r="8" spans="1:17" s="31" customFormat="1" ht="15" customHeight="1">
      <c r="A8" s="23">
        <v>1</v>
      </c>
      <c r="B8" s="60" t="s">
        <v>13</v>
      </c>
      <c r="C8" s="24" t="s">
        <v>14</v>
      </c>
      <c r="D8" s="25">
        <v>16</v>
      </c>
      <c r="E8" s="26"/>
      <c r="F8" s="27"/>
      <c r="G8" s="28"/>
      <c r="H8" s="29"/>
      <c r="I8" s="29"/>
      <c r="J8" s="28"/>
      <c r="K8" s="28"/>
      <c r="L8" s="28"/>
      <c r="M8" s="28"/>
      <c r="N8" s="30"/>
      <c r="O8" s="30"/>
      <c r="P8" s="30"/>
      <c r="Q8" s="30"/>
    </row>
    <row r="9" spans="1:17" s="18" customFormat="1" ht="12" customHeight="1">
      <c r="A9" s="61"/>
      <c r="B9" s="62" t="s">
        <v>16</v>
      </c>
      <c r="C9" s="24" t="s">
        <v>14</v>
      </c>
      <c r="D9" s="25">
        <v>16</v>
      </c>
      <c r="E9" s="63"/>
      <c r="F9" s="27"/>
      <c r="G9" s="28"/>
      <c r="H9" s="63"/>
      <c r="I9" s="29"/>
      <c r="J9" s="28"/>
      <c r="K9" s="28"/>
      <c r="L9" s="28"/>
      <c r="M9" s="28"/>
      <c r="N9" s="30"/>
      <c r="O9" s="30"/>
      <c r="P9" s="30"/>
      <c r="Q9" s="30"/>
    </row>
    <row r="10" spans="1:17" s="18" customFormat="1" ht="12" customHeight="1">
      <c r="A10" s="61"/>
      <c r="B10" s="62" t="s">
        <v>15</v>
      </c>
      <c r="C10" s="24" t="s">
        <v>35</v>
      </c>
      <c r="D10" s="25">
        <v>32</v>
      </c>
      <c r="E10" s="63"/>
      <c r="F10" s="27"/>
      <c r="G10" s="28"/>
      <c r="H10" s="63"/>
      <c r="I10" s="29"/>
      <c r="J10" s="28"/>
      <c r="K10" s="28"/>
      <c r="L10" s="28"/>
      <c r="M10" s="28"/>
      <c r="N10" s="30"/>
      <c r="O10" s="30"/>
      <c r="P10" s="30"/>
      <c r="Q10" s="30"/>
    </row>
    <row r="11" spans="1:17" s="32" customFormat="1" ht="13.15" customHeight="1">
      <c r="A11" s="64">
        <v>2</v>
      </c>
      <c r="B11" s="65" t="s">
        <v>17</v>
      </c>
      <c r="C11" s="24" t="s">
        <v>36</v>
      </c>
      <c r="D11" s="66">
        <v>40</v>
      </c>
      <c r="E11" s="29"/>
      <c r="F11" s="27"/>
      <c r="G11" s="28"/>
      <c r="H11" s="29"/>
      <c r="I11" s="29"/>
      <c r="J11" s="28"/>
      <c r="K11" s="28"/>
      <c r="L11" s="28"/>
      <c r="M11" s="28"/>
      <c r="N11" s="30"/>
      <c r="O11" s="30"/>
      <c r="P11" s="30"/>
      <c r="Q11" s="30"/>
    </row>
    <row r="12" spans="1:17" s="18" customFormat="1" ht="22.9" customHeight="1">
      <c r="A12" s="61"/>
      <c r="B12" s="62" t="s">
        <v>23</v>
      </c>
      <c r="C12" s="24" t="s">
        <v>36</v>
      </c>
      <c r="D12" s="66">
        <v>40</v>
      </c>
      <c r="E12" s="63"/>
      <c r="F12" s="27"/>
      <c r="G12" s="28"/>
      <c r="H12" s="63"/>
      <c r="I12" s="29"/>
      <c r="J12" s="28"/>
      <c r="K12" s="28"/>
      <c r="L12" s="28"/>
      <c r="M12" s="28"/>
      <c r="N12" s="30"/>
      <c r="O12" s="30"/>
      <c r="P12" s="30"/>
      <c r="Q12" s="30"/>
    </row>
    <row r="13" spans="1:17" s="31" customFormat="1" ht="24" customHeight="1">
      <c r="A13" s="23">
        <v>3</v>
      </c>
      <c r="B13" s="60" t="s">
        <v>18</v>
      </c>
      <c r="C13" s="24" t="s">
        <v>36</v>
      </c>
      <c r="D13" s="25">
        <v>80</v>
      </c>
      <c r="E13" s="26"/>
      <c r="F13" s="27"/>
      <c r="G13" s="28"/>
      <c r="H13" s="29"/>
      <c r="I13" s="29"/>
      <c r="J13" s="28"/>
      <c r="K13" s="28"/>
      <c r="L13" s="28"/>
      <c r="M13" s="28"/>
      <c r="N13" s="30"/>
      <c r="O13" s="30"/>
      <c r="P13" s="30"/>
      <c r="Q13" s="30"/>
    </row>
    <row r="14" spans="1:17" s="18" customFormat="1" ht="12" customHeight="1">
      <c r="A14" s="61"/>
      <c r="B14" s="62" t="s">
        <v>19</v>
      </c>
      <c r="C14" s="24" t="s">
        <v>36</v>
      </c>
      <c r="D14" s="25">
        <v>90</v>
      </c>
      <c r="E14" s="63"/>
      <c r="F14" s="27"/>
      <c r="G14" s="28"/>
      <c r="H14" s="63"/>
      <c r="I14" s="29"/>
      <c r="J14" s="28"/>
      <c r="K14" s="28"/>
      <c r="L14" s="28"/>
      <c r="M14" s="28"/>
      <c r="N14" s="30"/>
      <c r="O14" s="30"/>
      <c r="P14" s="30"/>
      <c r="Q14" s="30"/>
    </row>
    <row r="15" spans="1:17" s="18" customFormat="1" ht="12" customHeight="1">
      <c r="A15" s="61"/>
      <c r="B15" s="62" t="s">
        <v>20</v>
      </c>
      <c r="C15" s="24" t="s">
        <v>35</v>
      </c>
      <c r="D15" s="25">
        <v>800</v>
      </c>
      <c r="E15" s="63"/>
      <c r="F15" s="27"/>
      <c r="G15" s="28"/>
      <c r="H15" s="63"/>
      <c r="I15" s="29"/>
      <c r="J15" s="28"/>
      <c r="K15" s="28"/>
      <c r="L15" s="28"/>
      <c r="M15" s="28"/>
      <c r="N15" s="30"/>
      <c r="O15" s="30"/>
      <c r="P15" s="30"/>
      <c r="Q15" s="30"/>
    </row>
    <row r="16" spans="1:17" s="32" customFormat="1" ht="12">
      <c r="A16" s="64">
        <v>4</v>
      </c>
      <c r="B16" s="65" t="s">
        <v>21</v>
      </c>
      <c r="C16" s="67" t="s">
        <v>14</v>
      </c>
      <c r="D16" s="66">
        <v>42</v>
      </c>
      <c r="E16" s="29"/>
      <c r="F16" s="27"/>
      <c r="G16" s="28"/>
      <c r="H16" s="29"/>
      <c r="I16" s="29"/>
      <c r="J16" s="28"/>
      <c r="K16" s="28"/>
      <c r="L16" s="28"/>
      <c r="M16" s="28"/>
      <c r="N16" s="30"/>
      <c r="O16" s="30"/>
      <c r="P16" s="30"/>
      <c r="Q16" s="30"/>
    </row>
    <row r="17" spans="1:17" s="18" customFormat="1" ht="15.6" customHeight="1">
      <c r="A17" s="61"/>
      <c r="B17" s="62" t="s">
        <v>22</v>
      </c>
      <c r="C17" s="67" t="s">
        <v>14</v>
      </c>
      <c r="D17" s="66">
        <v>42</v>
      </c>
      <c r="E17" s="63"/>
      <c r="F17" s="27"/>
      <c r="G17" s="28"/>
      <c r="H17" s="63"/>
      <c r="I17" s="29"/>
      <c r="J17" s="28"/>
      <c r="K17" s="28"/>
      <c r="L17" s="28"/>
      <c r="M17" s="28"/>
      <c r="N17" s="30"/>
      <c r="O17" s="30"/>
      <c r="P17" s="30"/>
      <c r="Q17" s="30"/>
    </row>
    <row r="18" spans="1:17" s="18" customFormat="1" ht="13.9" customHeight="1">
      <c r="A18" s="61"/>
      <c r="B18" s="62" t="s">
        <v>20</v>
      </c>
      <c r="C18" s="24" t="s">
        <v>35</v>
      </c>
      <c r="D18" s="29">
        <v>168</v>
      </c>
      <c r="E18" s="63"/>
      <c r="F18" s="27"/>
      <c r="G18" s="28"/>
      <c r="H18" s="63"/>
      <c r="I18" s="29"/>
      <c r="J18" s="28"/>
      <c r="K18" s="28"/>
      <c r="L18" s="28"/>
      <c r="M18" s="28"/>
      <c r="N18" s="30"/>
      <c r="O18" s="30"/>
      <c r="P18" s="30"/>
      <c r="Q18" s="30"/>
    </row>
    <row r="19" spans="1:17" s="38" customFormat="1" ht="12">
      <c r="A19" s="33"/>
      <c r="B19" s="56" t="s">
        <v>9</v>
      </c>
      <c r="C19" s="33"/>
      <c r="D19" s="33"/>
      <c r="E19" s="33"/>
      <c r="F19" s="34"/>
      <c r="G19" s="33"/>
      <c r="H19" s="35"/>
      <c r="I19" s="35"/>
      <c r="J19" s="35"/>
      <c r="K19" s="35"/>
      <c r="L19" s="36"/>
      <c r="M19" s="37">
        <f>SUM(M8:M18)</f>
        <v>0</v>
      </c>
      <c r="N19" s="37">
        <f>SUM(N8:N18)</f>
        <v>0</v>
      </c>
      <c r="O19" s="37">
        <f>SUM(O8:O18)</f>
        <v>0</v>
      </c>
      <c r="P19" s="37">
        <f>SUM(P8:P18)</f>
        <v>0</v>
      </c>
      <c r="Q19" s="37">
        <f>SUM(Q8:Q18)</f>
        <v>0</v>
      </c>
    </row>
    <row r="20" spans="1:17" s="38" customFormat="1" ht="12">
      <c r="A20" s="39"/>
      <c r="B20" s="57" t="s">
        <v>12</v>
      </c>
      <c r="C20" s="40"/>
      <c r="D20" s="41"/>
      <c r="E20" s="42"/>
      <c r="F20" s="43"/>
      <c r="G20" s="44"/>
      <c r="H20" s="44"/>
      <c r="I20" s="44"/>
      <c r="J20" s="44"/>
      <c r="K20" s="44"/>
      <c r="L20" s="44"/>
      <c r="M20" s="45"/>
      <c r="N20" s="46"/>
      <c r="O20" s="46"/>
      <c r="P20" s="46"/>
      <c r="Q20" s="2">
        <f>Q19*C20</f>
        <v>0</v>
      </c>
    </row>
    <row r="21" spans="1:17" s="38" customFormat="1" ht="12">
      <c r="A21" s="39"/>
      <c r="B21" s="57" t="s">
        <v>10</v>
      </c>
      <c r="C21" s="40"/>
      <c r="D21" s="41"/>
      <c r="E21" s="42"/>
      <c r="F21" s="43"/>
      <c r="G21" s="44"/>
      <c r="H21" s="44"/>
      <c r="I21" s="44"/>
      <c r="J21" s="44"/>
      <c r="K21" s="44"/>
      <c r="L21" s="44"/>
      <c r="M21" s="45"/>
      <c r="N21" s="46"/>
      <c r="O21" s="46"/>
      <c r="P21" s="46"/>
      <c r="Q21" s="2">
        <f>Q19*C21</f>
        <v>0</v>
      </c>
    </row>
    <row r="22" spans="1:17" s="38" customFormat="1" ht="12">
      <c r="A22" s="39"/>
      <c r="B22" s="57" t="s">
        <v>11</v>
      </c>
      <c r="C22" s="47">
        <v>0.2359</v>
      </c>
      <c r="D22" s="41"/>
      <c r="E22" s="42"/>
      <c r="F22" s="43"/>
      <c r="G22" s="44"/>
      <c r="H22" s="44"/>
      <c r="I22" s="44"/>
      <c r="J22" s="44"/>
      <c r="K22" s="44"/>
      <c r="L22" s="44"/>
      <c r="M22" s="45"/>
      <c r="N22" s="46">
        <f>Q22</f>
        <v>0</v>
      </c>
      <c r="O22" s="46"/>
      <c r="P22" s="46"/>
      <c r="Q22" s="1">
        <f>ROUND(N19*C22,2)</f>
        <v>0</v>
      </c>
    </row>
    <row r="23" spans="1:17" s="38" customFormat="1" ht="12">
      <c r="A23" s="39"/>
      <c r="B23" s="57" t="s">
        <v>1</v>
      </c>
      <c r="C23" s="47"/>
      <c r="D23" s="41"/>
      <c r="E23" s="42"/>
      <c r="F23" s="43"/>
      <c r="G23" s="44"/>
      <c r="H23" s="44"/>
      <c r="I23" s="44"/>
      <c r="J23" s="44"/>
      <c r="K23" s="44"/>
      <c r="L23" s="44"/>
      <c r="M23" s="45"/>
      <c r="N23" s="46"/>
      <c r="O23" s="46"/>
      <c r="P23" s="46"/>
      <c r="Q23" s="2">
        <f>SUM(Q19:Q22)</f>
        <v>0</v>
      </c>
    </row>
    <row r="24" spans="1:17" s="48" customFormat="1" ht="12">
      <c r="F24" s="49"/>
    </row>
    <row r="25" spans="1:17" s="53" customFormat="1" ht="12">
      <c r="A25" s="50"/>
      <c r="B25" s="50"/>
      <c r="C25" s="50"/>
      <c r="D25" s="50"/>
      <c r="E25" s="51"/>
      <c r="F25" s="51"/>
      <c r="G25" s="51"/>
      <c r="H25" s="51"/>
      <c r="I25" s="51"/>
      <c r="J25" s="52"/>
      <c r="K25" s="52"/>
      <c r="L25" s="52"/>
    </row>
    <row r="26" spans="1:17" s="48" customFormat="1" ht="12"/>
    <row r="27" spans="1:17" s="48" customFormat="1" ht="12"/>
    <row r="28" spans="1:17" s="48" customFormat="1" ht="12"/>
    <row r="29" spans="1:17" s="48" customFormat="1" ht="12">
      <c r="F29" s="49"/>
    </row>
  </sheetData>
  <mergeCells count="10">
    <mergeCell ref="A1:H1"/>
    <mergeCell ref="A2:Q2"/>
    <mergeCell ref="A25:D25"/>
    <mergeCell ref="J25:L25"/>
    <mergeCell ref="A5:A6"/>
    <mergeCell ref="B5:B6"/>
    <mergeCell ref="C5:C6"/>
    <mergeCell ref="D5:D6"/>
    <mergeCell ref="E5:L5"/>
    <mergeCell ref="M5:Q5"/>
  </mergeCells>
  <printOptions horizontalCentered="1"/>
  <pageMargins left="0.31496062992125984" right="0.31496062992125984" top="0.51181102362204722" bottom="0.39370078740157483" header="0.1574803149606299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Starpsiena</vt:lpstr>
    </vt:vector>
  </TitlesOfParts>
  <Company>SIA "Korogrīdas"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Tāme</dc:title>
  <dc:creator>Pavels Jablonskis</dc:creator>
  <cp:lastModifiedBy>M.Reinbergs</cp:lastModifiedBy>
  <cp:lastPrinted>2026-04-22T06:16:15Z</cp:lastPrinted>
  <dcterms:created xsi:type="dcterms:W3CDTF">2003-10-14T17:22:54Z</dcterms:created>
  <dcterms:modified xsi:type="dcterms:W3CDTF">2026-04-22T06:17:47Z</dcterms:modified>
</cp:coreProperties>
</file>