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einbergs\Documents\AAA Iepirkumi\2 Konkursi\A-Nolikumi\2021\"/>
    </mc:Choice>
  </mc:AlternateContent>
  <bookViews>
    <workbookView xWindow="0" yWindow="0" windowWidth="28800" windowHeight="11880" activeTab="2"/>
  </bookViews>
  <sheets>
    <sheet name="Koptāme Pielik.2.1." sheetId="4" r:id="rId1"/>
    <sheet name="Pielik.2.2." sheetId="1" r:id="rId2"/>
    <sheet name="Pielik.2.3." sheetId="2" r:id="rId3"/>
  </sheets>
  <definedNames>
    <definedName name="_xlnm.Print_Area" localSheetId="0">'Koptāme Pielik.2.1.'!$A$1:$H$19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2" l="1"/>
  <c r="M21" i="2"/>
  <c r="N21" i="2"/>
  <c r="O21" i="2"/>
  <c r="D14" i="4" s="1"/>
  <c r="K21" i="2"/>
  <c r="N15" i="2" l="1"/>
  <c r="M15" i="2"/>
  <c r="K15" i="2"/>
  <c r="L15" i="2" s="1"/>
  <c r="G15" i="2"/>
  <c r="J15" i="2" s="1"/>
  <c r="N14" i="2"/>
  <c r="M14" i="2"/>
  <c r="K14" i="2"/>
  <c r="L14" i="2" s="1"/>
  <c r="J14" i="2"/>
  <c r="G14" i="2"/>
  <c r="N13" i="2"/>
  <c r="M13" i="2"/>
  <c r="K13" i="2"/>
  <c r="L13" i="2" s="1"/>
  <c r="G13" i="2"/>
  <c r="J13" i="2" s="1"/>
  <c r="N12" i="2"/>
  <c r="M12" i="2"/>
  <c r="K12" i="2"/>
  <c r="L12" i="2" s="1"/>
  <c r="O12" i="2" s="1"/>
  <c r="G12" i="2"/>
  <c r="J12" i="2" s="1"/>
  <c r="N11" i="2"/>
  <c r="M11" i="2"/>
  <c r="K11" i="2"/>
  <c r="L11" i="2" s="1"/>
  <c r="G11" i="2"/>
  <c r="J11" i="2" s="1"/>
  <c r="N10" i="2"/>
  <c r="M10" i="2"/>
  <c r="K10" i="2"/>
  <c r="J10" i="2"/>
  <c r="G10" i="2"/>
  <c r="G11" i="1"/>
  <c r="J11" i="1"/>
  <c r="K11" i="1"/>
  <c r="L11" i="1" s="1"/>
  <c r="O11" i="1" s="1"/>
  <c r="M11" i="1"/>
  <c r="N11" i="1"/>
  <c r="G12" i="1"/>
  <c r="J12" i="1" s="1"/>
  <c r="K12" i="1"/>
  <c r="L12" i="1"/>
  <c r="M12" i="1"/>
  <c r="N12" i="1"/>
  <c r="G13" i="1"/>
  <c r="J13" i="1"/>
  <c r="K13" i="1"/>
  <c r="L13" i="1" s="1"/>
  <c r="O13" i="1" s="1"/>
  <c r="M13" i="1"/>
  <c r="N13" i="1"/>
  <c r="G14" i="1"/>
  <c r="J14" i="1" s="1"/>
  <c r="K14" i="1"/>
  <c r="L14" i="1" s="1"/>
  <c r="M14" i="1"/>
  <c r="N14" i="1"/>
  <c r="G15" i="1"/>
  <c r="J15" i="1" s="1"/>
  <c r="K15" i="1"/>
  <c r="L15" i="1"/>
  <c r="O15" i="1" s="1"/>
  <c r="M15" i="1"/>
  <c r="N15" i="1"/>
  <c r="G16" i="1"/>
  <c r="J16" i="1" s="1"/>
  <c r="K16" i="1"/>
  <c r="L16" i="1" s="1"/>
  <c r="O16" i="1" s="1"/>
  <c r="M16" i="1"/>
  <c r="N16" i="1"/>
  <c r="G17" i="1"/>
  <c r="J17" i="1" s="1"/>
  <c r="K17" i="1"/>
  <c r="L17" i="1"/>
  <c r="M17" i="1"/>
  <c r="N17" i="1"/>
  <c r="G18" i="1"/>
  <c r="J18" i="1"/>
  <c r="K18" i="1"/>
  <c r="L18" i="1" s="1"/>
  <c r="O18" i="1" s="1"/>
  <c r="M18" i="1"/>
  <c r="N18" i="1"/>
  <c r="N10" i="1"/>
  <c r="M10" i="1"/>
  <c r="K10" i="1"/>
  <c r="L10" i="1" s="1"/>
  <c r="G10" i="1"/>
  <c r="J10" i="1" s="1"/>
  <c r="O17" i="1" l="1"/>
  <c r="O12" i="1"/>
  <c r="L10" i="2"/>
  <c r="O10" i="2" s="1"/>
  <c r="O16" i="2" s="1"/>
  <c r="O18" i="2" s="1"/>
  <c r="K16" i="2"/>
  <c r="O10" i="1"/>
  <c r="O14" i="1"/>
  <c r="O15" i="2"/>
  <c r="O14" i="2"/>
  <c r="O13" i="2"/>
  <c r="O11" i="2"/>
  <c r="N16" i="2"/>
  <c r="M16" i="2"/>
  <c r="L19" i="1"/>
  <c r="M19" i="1"/>
  <c r="N19" i="1"/>
  <c r="O19" i="1"/>
  <c r="O21" i="1" s="1"/>
  <c r="O24" i="1" s="1"/>
  <c r="D13" i="4" s="1"/>
  <c r="D15" i="4" s="1"/>
  <c r="D19" i="4" s="1"/>
  <c r="K19" i="1"/>
  <c r="L16" i="2" l="1"/>
  <c r="N18" i="2"/>
  <c r="G14" i="4"/>
  <c r="H14" i="4"/>
  <c r="K18" i="2"/>
  <c r="M18" i="2"/>
  <c r="F14" i="4"/>
  <c r="K21" i="1"/>
  <c r="K24" i="1" s="1"/>
  <c r="H13" i="4"/>
  <c r="M21" i="1"/>
  <c r="M24" i="1" s="1"/>
  <c r="F13" i="4"/>
  <c r="F15" i="4" s="1"/>
  <c r="E13" i="4"/>
  <c r="L21" i="1"/>
  <c r="L24" i="1" s="1"/>
  <c r="G13" i="4"/>
  <c r="N21" i="1"/>
  <c r="N24" i="1" s="1"/>
  <c r="E15" i="4" l="1"/>
  <c r="G15" i="4"/>
  <c r="H15" i="4"/>
  <c r="E14" i="4"/>
  <c r="L18" i="2"/>
</calcChain>
</file>

<file path=xl/sharedStrings.xml><?xml version="1.0" encoding="utf-8"?>
<sst xmlns="http://schemas.openxmlformats.org/spreadsheetml/2006/main" count="135" uniqueCount="75">
  <si>
    <t xml:space="preserve">2.1.pielikums </t>
  </si>
  <si>
    <t>Iepirkuma “Apkures katlu apmūrējuma remonts”</t>
  </si>
  <si>
    <t xml:space="preserve">  Identifikācijas Nr. VS 2021/10 nolikumam</t>
  </si>
  <si>
    <t>Remonta darbu izmaksu aprēķins (tāme)</t>
  </si>
  <si>
    <t xml:space="preserve">Objekts: Apkures katlu apmūrējuma remonts </t>
  </si>
  <si>
    <t>Norādītie darbu apjomi ir plānotie un var mainīties līguma izpildes laikā. Norēķini par izpildītajiem Būvdarbiem notiek pēc faktiskās izpildes, ņemot vērā Pretendenta piedāvātās vienību cenas</t>
  </si>
  <si>
    <t>N.p.k.</t>
  </si>
  <si>
    <t>Darba nosaukums</t>
  </si>
  <si>
    <t>Mērv.</t>
  </si>
  <si>
    <t>Daudz.</t>
  </si>
  <si>
    <t>Vienības izmaksas</t>
  </si>
  <si>
    <t>Kopā uz visu apjomu</t>
  </si>
  <si>
    <t>Laika norma (c/h)</t>
  </si>
  <si>
    <t>Darbietilpība (c/h)</t>
  </si>
  <si>
    <t>3 </t>
  </si>
  <si>
    <t>4 </t>
  </si>
  <si>
    <t> 5</t>
  </si>
  <si>
    <t>6 </t>
  </si>
  <si>
    <t>7 </t>
  </si>
  <si>
    <t>8 </t>
  </si>
  <si>
    <t>9 </t>
  </si>
  <si>
    <t> 10</t>
  </si>
  <si>
    <t> 11</t>
  </si>
  <si>
    <t> 12</t>
  </si>
  <si>
    <t>13 </t>
  </si>
  <si>
    <t>14 </t>
  </si>
  <si>
    <t>15 </t>
  </si>
  <si>
    <t>Priekškurtuvju augšējās daļas esošā metāla pārsegumu demontāža un montāža atpakaļ pēc darbu pabeigšanas</t>
  </si>
  <si>
    <t>kompl.</t>
  </si>
  <si>
    <t>Priekškurtuvju esošo ķieģeļu apmūrējuma demontāža bojātajos apgabalos (atlūzu izvešana), sagatavošana mūrēšanai</t>
  </si>
  <si>
    <t>gab.</t>
  </si>
  <si>
    <r>
      <t>m</t>
    </r>
    <r>
      <rPr>
        <vertAlign val="superscript"/>
        <sz val="10"/>
        <color theme="1"/>
        <rFont val="Times New Roman"/>
        <family val="1"/>
        <charset val="186"/>
      </rPr>
      <t>2</t>
    </r>
  </si>
  <si>
    <t>Katlu nodošana ekspluatācijā pēc priekškurtuvju apmūrējuma atjaunošanas darbiem, ieskaitot izpilddokumentāciju.</t>
  </si>
  <si>
    <t>Kopā</t>
  </si>
  <si>
    <t>Soc.nodoklis 23,59%</t>
  </si>
  <si>
    <t>Tiešās izmaksas kopā</t>
  </si>
  <si>
    <t>Virsizdevumi (____%)</t>
  </si>
  <si>
    <t>Peļņa (____%)</t>
  </si>
  <si>
    <r>
      <t>Kopā</t>
    </r>
    <r>
      <rPr>
        <sz val="10"/>
        <color theme="1"/>
        <rFont val="Times New Roman"/>
        <family val="1"/>
        <charset val="186"/>
      </rPr>
      <t xml:space="preserve"> (bez PVN)</t>
    </r>
  </si>
  <si>
    <t xml:space="preserve">2.2.pielikums </t>
  </si>
  <si>
    <t xml:space="preserve">2.3.pielikums </t>
  </si>
  <si>
    <t>KOPTĀME</t>
  </si>
  <si>
    <t>Nr.p.k.</t>
  </si>
  <si>
    <t>Nosaukums</t>
  </si>
  <si>
    <t>Tāmes izmaksas</t>
  </si>
  <si>
    <t>Darba alga</t>
  </si>
  <si>
    <t>Mehānismi</t>
  </si>
  <si>
    <t>Darbietilpība c/h</t>
  </si>
  <si>
    <t>Tai skaitā</t>
  </si>
  <si>
    <t>Virsizdevumi (%)</t>
  </si>
  <si>
    <t>Peļņa (%)</t>
  </si>
  <si>
    <t>Pavisam kopā</t>
  </si>
  <si>
    <t>t.sk.darba aizsardzība (%)</t>
  </si>
  <si>
    <t>Darba samaksas likme (EUR/h)</t>
  </si>
  <si>
    <t>Darba alga (EUR)</t>
  </si>
  <si>
    <t>Materiāli (EUR)</t>
  </si>
  <si>
    <t>Mehānismi (EUR)</t>
  </si>
  <si>
    <t>Kopā (EUR)</t>
  </si>
  <si>
    <t>Summa (EUR)</t>
  </si>
  <si>
    <t>Objekts: Apkures katlu KIV Nr.1. un KIV Nr.2. (Brīvības ielā 38) apmūrējuma remonts</t>
  </si>
  <si>
    <t>Apkures katlu KIV Nr.1. un KIV Nr.2. (Brīvības ielā 38) apmūrējuma remonts</t>
  </si>
  <si>
    <t>Objekts: Apkures katla AK 6000  (Brīvības ielā 38) apmūrējuma remonts</t>
  </si>
  <si>
    <t>Apkures katla AK 6000  (Brīvības ielā 38) apmūrējuma remonts</t>
  </si>
  <si>
    <t>Materiāli</t>
  </si>
  <si>
    <r>
      <t>Katla priekškurtuves labās un kreisās sienas bojātā apmūrējuma atjaunošana, kas paredz  bojāto vietu attīrīšanu no apdegumiem (demontāža, atlūzu izvešana, sagatavošanās ugunsizturīgajiem darbiem), kā arī mūrēšanu ar speciāliem ugunsizturīgiem materiāliem un izstrādājumiem (temperatūras noturība līdz 1500</t>
    </r>
    <r>
      <rPr>
        <vertAlign val="superscript"/>
        <sz val="10"/>
        <color theme="1"/>
        <rFont val="Times New Roman"/>
        <family val="1"/>
        <charset val="186"/>
      </rPr>
      <t>o</t>
    </r>
    <r>
      <rPr>
        <sz val="10"/>
        <color theme="1"/>
        <rFont val="Times New Roman"/>
        <family val="1"/>
        <charset val="186"/>
      </rPr>
      <t>C)</t>
    </r>
  </si>
  <si>
    <r>
      <t>Katla priekškurtuves priekšējās sienas oderējuma un izolācijas kapitālo remontu ar speciāliem ugunsizturīgiem materiāliem un izstrādājumiem (temperatūras noturība līdz 1500</t>
    </r>
    <r>
      <rPr>
        <vertAlign val="superscript"/>
        <sz val="10"/>
        <color theme="1"/>
        <rFont val="Times New Roman"/>
        <family val="1"/>
        <charset val="186"/>
      </rPr>
      <t>o</t>
    </r>
    <r>
      <rPr>
        <sz val="10"/>
        <color theme="1"/>
        <rFont val="Times New Roman"/>
        <family val="1"/>
        <charset val="186"/>
      </rPr>
      <t>C)</t>
    </r>
  </si>
  <si>
    <r>
      <t>Katlu priekškurtuvju siltumizolācijas esošās ugunsizturīgās vates daļēja nomaiņa ar ugunsizturīgo vati “Morgan” 50mm (sānu virsmām BLOK 607 – 1000</t>
    </r>
    <r>
      <rPr>
        <vertAlign val="superscript"/>
        <sz val="10"/>
        <color theme="1"/>
        <rFont val="Times New Roman"/>
        <family val="1"/>
        <charset val="186"/>
      </rPr>
      <t>o</t>
    </r>
    <r>
      <rPr>
        <sz val="10"/>
        <color theme="1"/>
        <rFont val="Times New Roman"/>
        <family val="1"/>
        <charset val="186"/>
      </rPr>
      <t>C un augšējām virsmām SUPERWOOL 607 BLANKET – 1100</t>
    </r>
    <r>
      <rPr>
        <vertAlign val="superscript"/>
        <sz val="10"/>
        <color theme="1"/>
        <rFont val="Times New Roman"/>
        <family val="1"/>
        <charset val="186"/>
      </rPr>
      <t>o</t>
    </r>
    <r>
      <rPr>
        <sz val="10"/>
        <color theme="1"/>
        <rFont val="Times New Roman"/>
        <family val="1"/>
        <charset val="186"/>
      </rPr>
      <t>C) vai ekvivalentu</t>
    </r>
  </si>
  <si>
    <r>
      <t>Katlu priekškurtuvju apmūrējuma bojāto vietu (spraugas, plaisas) aizdrīvēšana ar ugunsizturīgo vati “Morgan” (SUPERWOOL 607 BLANKET – 1100</t>
    </r>
    <r>
      <rPr>
        <vertAlign val="superscript"/>
        <sz val="10"/>
        <color theme="1"/>
        <rFont val="Times New Roman"/>
        <family val="1"/>
        <charset val="186"/>
      </rPr>
      <t>o</t>
    </r>
    <r>
      <rPr>
        <sz val="10"/>
        <color theme="1"/>
        <rFont val="Times New Roman"/>
        <family val="1"/>
        <charset val="186"/>
      </rPr>
      <t>C) vai ekvivalentu</t>
    </r>
  </si>
  <si>
    <r>
      <t>Katlu priekšķurtuvju  arku bojāto vietu pārmūrēšana ar ķieģeļiem (temperatūras noturība līdz 1720</t>
    </r>
    <r>
      <rPr>
        <vertAlign val="superscript"/>
        <sz val="10"/>
        <color theme="1"/>
        <rFont val="Times New Roman"/>
        <family val="1"/>
        <charset val="186"/>
      </rPr>
      <t>o</t>
    </r>
    <r>
      <rPr>
        <sz val="10"/>
        <color theme="1"/>
        <rFont val="Times New Roman"/>
        <family val="1"/>
        <charset val="186"/>
      </rPr>
      <t xml:space="preserve">C) vai ekvivalentiem (32 rindas) </t>
    </r>
  </si>
  <si>
    <r>
      <t>Katlu priekškurtuvju terciālā gaisa turbīnu bojāto vietu pārmūrēšana ar ķieģeļiem (temperatūras noturība līdz 1720</t>
    </r>
    <r>
      <rPr>
        <vertAlign val="superscript"/>
        <sz val="10"/>
        <color theme="1"/>
        <rFont val="Times New Roman"/>
        <family val="1"/>
        <charset val="186"/>
      </rPr>
      <t>o</t>
    </r>
    <r>
      <rPr>
        <sz val="10"/>
        <color theme="1"/>
        <rFont val="Times New Roman"/>
        <family val="1"/>
        <charset val="186"/>
      </rPr>
      <t>C) vai ekvivalentiem (8 rindas)</t>
    </r>
  </si>
  <si>
    <r>
      <t>Katlu priekškurtuvju sienu bojāto vietu pārmūrēšana ar ķieģeļiem (temperatūras noturība līdz 1720</t>
    </r>
    <r>
      <rPr>
        <vertAlign val="superscript"/>
        <sz val="10"/>
        <color theme="1"/>
        <rFont val="Times New Roman"/>
        <family val="1"/>
        <charset val="186"/>
      </rPr>
      <t>o</t>
    </r>
    <r>
      <rPr>
        <sz val="10"/>
        <color theme="1"/>
        <rFont val="Times New Roman"/>
        <family val="1"/>
        <charset val="186"/>
      </rPr>
      <t>C) vai ekvivalentiem</t>
    </r>
  </si>
  <si>
    <r>
      <t>Katlu kurtuvju apmūrējumu atjaunoto vietu pārklāšana ar ugunsizturīgo līmi "Blakit"(1600</t>
    </r>
    <r>
      <rPr>
        <vertAlign val="superscript"/>
        <sz val="10"/>
        <color theme="1"/>
        <rFont val="Times New Roman"/>
        <family val="1"/>
        <charset val="186"/>
      </rPr>
      <t>o</t>
    </r>
    <r>
      <rPr>
        <sz val="10"/>
        <color theme="1"/>
        <rFont val="Times New Roman"/>
        <family val="1"/>
        <charset val="186"/>
      </rPr>
      <t>C) vai ekvivalentu.</t>
    </r>
  </si>
  <si>
    <r>
      <t>Katla degšanas gaisa padeves zonas apmūrējuma bojāto vietu atjaunošana ar ugunsizturīgo cementu “GORKAL 70” un šamota pulvera maisījumu (temperatūras noturība līdz 1700</t>
    </r>
    <r>
      <rPr>
        <vertAlign val="superscript"/>
        <sz val="10"/>
        <color theme="1"/>
        <rFont val="Times New Roman"/>
        <family val="1"/>
        <charset val="186"/>
      </rPr>
      <t>o</t>
    </r>
    <r>
      <rPr>
        <sz val="10"/>
        <color theme="1"/>
        <rFont val="Times New Roman"/>
        <family val="1"/>
        <charset val="186"/>
      </rPr>
      <t>C) vai ekvivalentu</t>
    </r>
  </si>
  <si>
    <r>
      <t>Katlu kurtuvju sienu ugunsizturīgā oderējuma bojāto vietu (spraugas, plaisas) aizdrīvēšana ar ugunsizturīgu vati “Morgan” (SUPERWOOL 607 BLANKET – 1100</t>
    </r>
    <r>
      <rPr>
        <vertAlign val="superscript"/>
        <sz val="10"/>
        <color theme="1"/>
        <rFont val="Times New Roman"/>
        <family val="1"/>
        <charset val="186"/>
      </rPr>
      <t>o</t>
    </r>
    <r>
      <rPr>
        <sz val="10"/>
        <color theme="1"/>
        <rFont val="Times New Roman"/>
        <family val="1"/>
        <charset val="186"/>
      </rPr>
      <t>C) vai ekvivalentu</t>
    </r>
  </si>
  <si>
    <r>
      <t>Katlu priekškurtuvju apmūrējuma bojāto vietu atjaunošana ar ugunsizturīgo cementu “GORKAL 70” un šamota pulvera maisījumu, atjaunotās vietas pārklājot ar ugunsizturīgo līmi “Blakite” (1600</t>
    </r>
    <r>
      <rPr>
        <vertAlign val="superscript"/>
        <sz val="10"/>
        <color theme="1"/>
        <rFont val="Times New Roman"/>
        <family val="1"/>
        <charset val="186"/>
      </rPr>
      <t>o</t>
    </r>
    <r>
      <rPr>
        <sz val="10"/>
        <color theme="1"/>
        <rFont val="Times New Roman"/>
        <family val="1"/>
        <charset val="186"/>
      </rPr>
      <t xml:space="preserve">C) vai  ekvivalentu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</si>
</sst>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Times New Roman"/>
      <family val="2"/>
      <charset val="186"/>
    </font>
    <font>
      <sz val="10"/>
      <color theme="1"/>
      <name val="Times New Roman"/>
      <family val="1"/>
      <charset val="186"/>
    </font>
    <font>
      <u/>
      <sz val="12"/>
      <color theme="1"/>
      <name val="Times New Roman"/>
      <family val="1"/>
      <charset val="186"/>
    </font>
    <font>
      <sz val="12"/>
      <color theme="1"/>
      <name val="Times New Roman"/>
      <family val="1"/>
      <charset val="186"/>
    </font>
    <font>
      <b/>
      <sz val="10"/>
      <color theme="1"/>
      <name val="Times New Roman"/>
      <family val="1"/>
      <charset val="186"/>
    </font>
    <font>
      <b/>
      <sz val="12"/>
      <color theme="1"/>
      <name val="Times New Roman"/>
      <family val="1"/>
      <charset val="186"/>
    </font>
    <font>
      <sz val="11"/>
      <color theme="1"/>
      <name val="Times New Roman"/>
      <family val="1"/>
      <charset val="186"/>
    </font>
    <font>
      <sz val="9"/>
      <color theme="1"/>
      <name val="Times New Roman"/>
      <family val="1"/>
      <charset val="186"/>
    </font>
    <font>
      <sz val="10"/>
      <color rgb="FF000000"/>
      <name val="Times New Roman"/>
      <family val="1"/>
      <charset val="186"/>
    </font>
    <font>
      <vertAlign val="superscript"/>
      <sz val="10"/>
      <color theme="1"/>
      <name val="Times New Roman"/>
      <family val="1"/>
      <charset val="186"/>
    </font>
    <font>
      <b/>
      <sz val="11"/>
      <color theme="1"/>
      <name val="Times New Roman"/>
      <family val="1"/>
      <charset val="186"/>
    </font>
  </fonts>
  <fills count="4">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cellStyleXfs>
  <cellXfs count="71">
    <xf numFmtId="0" fontId="0" fillId="0" borderId="0" xfId="0"/>
    <xf numFmtId="0" fontId="2" fillId="0" borderId="0" xfId="0" applyFont="1" applyAlignment="1">
      <alignment horizontal="right" vertical="center"/>
    </xf>
    <xf numFmtId="0" fontId="1" fillId="0" borderId="0" xfId="0" applyFont="1" applyAlignment="1">
      <alignment horizontal="right" vertical="center"/>
    </xf>
    <xf numFmtId="0" fontId="5"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1" fillId="0" borderId="3" xfId="0" applyFont="1" applyBorder="1" applyAlignment="1">
      <alignment horizontal="center" vertical="center" wrapText="1"/>
    </xf>
    <xf numFmtId="0" fontId="4" fillId="0" borderId="3" xfId="0" applyFont="1" applyBorder="1" applyAlignment="1">
      <alignment horizontal="center" vertical="center" wrapText="1"/>
    </xf>
    <xf numFmtId="0" fontId="8" fillId="0" borderId="3" xfId="0" applyFont="1" applyBorder="1" applyAlignment="1">
      <alignment horizontal="center" vertical="center" wrapText="1"/>
    </xf>
    <xf numFmtId="0" fontId="1" fillId="0" borderId="3" xfId="0" applyFont="1" applyBorder="1" applyAlignment="1">
      <alignment horizontal="justify" vertical="center" wrapText="1"/>
    </xf>
    <xf numFmtId="0" fontId="1" fillId="0" borderId="3" xfId="0" applyFont="1" applyBorder="1" applyAlignment="1">
      <alignment horizontal="center" vertical="center"/>
    </xf>
    <xf numFmtId="0" fontId="8" fillId="0" borderId="3" xfId="0" applyFont="1" applyBorder="1" applyAlignment="1">
      <alignment horizontal="center" vertical="center"/>
    </xf>
    <xf numFmtId="0" fontId="1" fillId="0" borderId="3" xfId="0" applyFont="1" applyBorder="1" applyAlignment="1">
      <alignment horizontal="justify" vertical="center"/>
    </xf>
    <xf numFmtId="0" fontId="4" fillId="0" borderId="3" xfId="0" applyFont="1" applyBorder="1" applyAlignment="1">
      <alignment vertical="center" wrapText="1"/>
    </xf>
    <xf numFmtId="0" fontId="4" fillId="0" borderId="3" xfId="0" applyFont="1" applyBorder="1" applyAlignment="1">
      <alignment vertical="center"/>
    </xf>
    <xf numFmtId="0" fontId="1" fillId="0" borderId="4" xfId="0" applyFont="1" applyBorder="1" applyAlignment="1">
      <alignment horizontal="center" vertical="center" wrapText="1"/>
    </xf>
    <xf numFmtId="0" fontId="1" fillId="0" borderId="3" xfId="0" applyFont="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10" fillId="0" borderId="0" xfId="0" applyFont="1"/>
    <xf numFmtId="0" fontId="6" fillId="0" borderId="3" xfId="0" applyFont="1" applyBorder="1" applyAlignment="1">
      <alignment horizontal="center" vertical="center" wrapText="1"/>
    </xf>
    <xf numFmtId="0" fontId="0" fillId="0" borderId="3" xfId="0" applyBorder="1" applyAlignment="1">
      <alignment horizontal="center"/>
    </xf>
    <xf numFmtId="0" fontId="0" fillId="0" borderId="3" xfId="0" applyBorder="1"/>
    <xf numFmtId="0" fontId="0" fillId="0" borderId="4" xfId="0" applyBorder="1"/>
    <xf numFmtId="0" fontId="0" fillId="0" borderId="5" xfId="0" applyBorder="1"/>
    <xf numFmtId="0" fontId="10" fillId="0" borderId="1" xfId="0" applyFont="1" applyBorder="1"/>
    <xf numFmtId="2" fontId="10" fillId="0" borderId="1" xfId="0" applyNumberFormat="1" applyFont="1" applyBorder="1"/>
    <xf numFmtId="0" fontId="0" fillId="0" borderId="7" xfId="0" applyBorder="1"/>
    <xf numFmtId="0" fontId="0" fillId="0" borderId="8" xfId="0" applyBorder="1"/>
    <xf numFmtId="0" fontId="0" fillId="0" borderId="9" xfId="0" applyBorder="1"/>
    <xf numFmtId="0" fontId="0" fillId="0" borderId="0" xfId="0" applyBorder="1"/>
    <xf numFmtId="0" fontId="10" fillId="0" borderId="9" xfId="0" applyFont="1" applyBorder="1"/>
    <xf numFmtId="0" fontId="10" fillId="0" borderId="0" xfId="0" applyFont="1" applyBorder="1"/>
    <xf numFmtId="0" fontId="10" fillId="3" borderId="6" xfId="0" applyFont="1" applyFill="1" applyBorder="1"/>
    <xf numFmtId="2" fontId="10" fillId="3" borderId="6" xfId="0" applyNumberFormat="1" applyFont="1" applyFill="1" applyBorder="1"/>
    <xf numFmtId="2" fontId="4" fillId="0" borderId="3" xfId="0" applyNumberFormat="1" applyFont="1" applyBorder="1" applyAlignment="1">
      <alignment horizontal="right" vertical="center" wrapText="1"/>
    </xf>
    <xf numFmtId="2" fontId="4" fillId="0" borderId="4" xfId="0" applyNumberFormat="1" applyFont="1" applyBorder="1" applyAlignment="1">
      <alignment vertical="center" wrapText="1"/>
    </xf>
    <xf numFmtId="4" fontId="1" fillId="2" borderId="3" xfId="0" applyNumberFormat="1" applyFont="1" applyFill="1" applyBorder="1" applyAlignment="1">
      <alignment horizontal="center" vertical="center"/>
    </xf>
    <xf numFmtId="4" fontId="1" fillId="0" borderId="3" xfId="0" applyNumberFormat="1" applyFont="1" applyBorder="1" applyAlignment="1">
      <alignment horizontal="center" vertical="center"/>
    </xf>
    <xf numFmtId="4" fontId="4" fillId="0" borderId="3" xfId="0" applyNumberFormat="1" applyFont="1" applyBorder="1" applyAlignment="1">
      <alignment horizontal="center" vertical="center"/>
    </xf>
    <xf numFmtId="0" fontId="1" fillId="0" borderId="5" xfId="0" applyFont="1" applyBorder="1" applyAlignment="1">
      <alignment horizontal="center" vertical="center" wrapText="1"/>
    </xf>
    <xf numFmtId="0" fontId="4"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1"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vertical="center" wrapText="1"/>
    </xf>
    <xf numFmtId="0" fontId="4" fillId="0" borderId="5" xfId="0" applyFont="1" applyBorder="1" applyAlignment="1">
      <alignment vertical="center"/>
    </xf>
    <xf numFmtId="2" fontId="4" fillId="0" borderId="5" xfId="0" applyNumberFormat="1" applyFont="1" applyBorder="1" applyAlignment="1">
      <alignment horizontal="right" vertical="center" wrapText="1"/>
    </xf>
    <xf numFmtId="0" fontId="1" fillId="0" borderId="5"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xf>
    <xf numFmtId="4" fontId="1" fillId="2" borderId="4" xfId="0" applyNumberFormat="1" applyFont="1" applyFill="1" applyBorder="1" applyAlignment="1">
      <alignment horizontal="center" vertical="center"/>
    </xf>
    <xf numFmtId="4" fontId="1" fillId="0" borderId="4" xfId="0" applyNumberFormat="1" applyFont="1" applyBorder="1" applyAlignment="1">
      <alignment horizontal="center" vertical="center"/>
    </xf>
    <xf numFmtId="2" fontId="0" fillId="0" borderId="3" xfId="0" applyNumberFormat="1" applyBorder="1"/>
    <xf numFmtId="0" fontId="5" fillId="0" borderId="0" xfId="0" applyFont="1" applyAlignment="1">
      <alignment vertical="center"/>
    </xf>
    <xf numFmtId="0" fontId="1" fillId="0" borderId="3" xfId="0" applyFont="1" applyFill="1" applyBorder="1" applyAlignment="1">
      <alignment horizontal="justify" vertical="center"/>
    </xf>
    <xf numFmtId="0" fontId="1" fillId="0" borderId="3" xfId="0" applyFont="1" applyFill="1" applyBorder="1" applyAlignment="1">
      <alignment horizontal="justify" vertical="center" wrapText="1"/>
    </xf>
    <xf numFmtId="0" fontId="10" fillId="0" borderId="1" xfId="0" applyFont="1" applyBorder="1" applyAlignment="1">
      <alignment horizontal="left"/>
    </xf>
    <xf numFmtId="0" fontId="0" fillId="0" borderId="3" xfId="0" applyBorder="1" applyAlignment="1">
      <alignment horizontal="left"/>
    </xf>
    <xf numFmtId="0" fontId="6" fillId="0" borderId="0" xfId="0" applyFont="1" applyAlignment="1">
      <alignment horizontal="left" vertical="center" wrapText="1"/>
    </xf>
    <xf numFmtId="0" fontId="5" fillId="0" borderId="0" xfId="0" applyFont="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F31" sqref="F31"/>
    </sheetView>
  </sheetViews>
  <sheetFormatPr defaultRowHeight="15" x14ac:dyDescent="0.25"/>
  <cols>
    <col min="2" max="2" width="59.5703125" customWidth="1"/>
    <col min="3" max="3" width="7.85546875" customWidth="1"/>
    <col min="4" max="4" width="10.42578125" customWidth="1"/>
    <col min="5" max="5" width="18.140625" customWidth="1"/>
    <col min="6" max="6" width="17.85546875" customWidth="1"/>
    <col min="7" max="7" width="15.42578125" customWidth="1"/>
    <col min="8" max="8" width="14.140625" customWidth="1"/>
  </cols>
  <sheetData>
    <row r="1" spans="1:9" ht="15.75" x14ac:dyDescent="0.25">
      <c r="H1" s="1" t="s">
        <v>0</v>
      </c>
    </row>
    <row r="2" spans="1:9" x14ac:dyDescent="0.25">
      <c r="H2" s="2" t="s">
        <v>1</v>
      </c>
    </row>
    <row r="3" spans="1:9" x14ac:dyDescent="0.25">
      <c r="H3" s="2" t="s">
        <v>2</v>
      </c>
    </row>
    <row r="4" spans="1:9" x14ac:dyDescent="0.25">
      <c r="H4" s="2"/>
    </row>
    <row r="5" spans="1:9" ht="15.75" x14ac:dyDescent="0.25">
      <c r="A5" s="61" t="s">
        <v>41</v>
      </c>
      <c r="B5" s="61"/>
      <c r="C5" s="61"/>
      <c r="D5" s="61"/>
      <c r="E5" s="61"/>
      <c r="F5" s="61"/>
      <c r="G5" s="61"/>
      <c r="H5" s="61"/>
      <c r="I5" s="61"/>
    </row>
    <row r="6" spans="1:9" ht="15.75" x14ac:dyDescent="0.25">
      <c r="A6" s="3"/>
      <c r="B6" s="3"/>
      <c r="C6" s="3"/>
      <c r="D6" s="3"/>
      <c r="E6" s="3"/>
      <c r="F6" s="3"/>
      <c r="G6" s="3"/>
      <c r="H6" s="3"/>
      <c r="I6" s="3"/>
    </row>
    <row r="7" spans="1:9" ht="15.75" x14ac:dyDescent="0.25">
      <c r="A7" s="4" t="s">
        <v>4</v>
      </c>
    </row>
    <row r="8" spans="1:9" x14ac:dyDescent="0.25">
      <c r="A8" s="60" t="s">
        <v>5</v>
      </c>
      <c r="B8" s="60"/>
      <c r="C8" s="60"/>
      <c r="D8" s="60"/>
      <c r="E8" s="60"/>
      <c r="F8" s="60"/>
      <c r="G8" s="60"/>
      <c r="H8" s="60"/>
    </row>
    <row r="9" spans="1:9" x14ac:dyDescent="0.25">
      <c r="A9" s="60"/>
      <c r="B9" s="60"/>
      <c r="C9" s="60"/>
      <c r="D9" s="60"/>
      <c r="E9" s="60"/>
      <c r="F9" s="60"/>
      <c r="G9" s="60"/>
      <c r="H9" s="60"/>
    </row>
    <row r="11" spans="1:9" s="19" customFormat="1" ht="30" customHeight="1" x14ac:dyDescent="0.2">
      <c r="A11" s="62" t="s">
        <v>42</v>
      </c>
      <c r="B11" s="64" t="s">
        <v>43</v>
      </c>
      <c r="C11" s="64"/>
      <c r="D11" s="62" t="s">
        <v>44</v>
      </c>
      <c r="E11" s="62" t="s">
        <v>48</v>
      </c>
      <c r="F11" s="62"/>
      <c r="G11" s="62"/>
      <c r="H11" s="62" t="s">
        <v>47</v>
      </c>
    </row>
    <row r="12" spans="1:9" s="19" customFormat="1" x14ac:dyDescent="0.2">
      <c r="A12" s="63"/>
      <c r="B12" s="65"/>
      <c r="C12" s="65"/>
      <c r="D12" s="63"/>
      <c r="E12" s="20" t="s">
        <v>45</v>
      </c>
      <c r="F12" s="20" t="s">
        <v>63</v>
      </c>
      <c r="G12" s="20" t="s">
        <v>46</v>
      </c>
      <c r="H12" s="63"/>
    </row>
    <row r="13" spans="1:9" x14ac:dyDescent="0.25">
      <c r="A13" s="21">
        <v>1</v>
      </c>
      <c r="B13" s="59" t="s">
        <v>60</v>
      </c>
      <c r="C13" s="59"/>
      <c r="D13" s="54">
        <f>Pielik.2.2.!O24</f>
        <v>0</v>
      </c>
      <c r="E13" s="54">
        <f>Pielik.2.2.!L19</f>
        <v>0</v>
      </c>
      <c r="F13" s="54">
        <f>Pielik.2.2.!M19</f>
        <v>0</v>
      </c>
      <c r="G13" s="54">
        <f>Pielik.2.2.!N19</f>
        <v>0</v>
      </c>
      <c r="H13" s="54">
        <f>Pielik.2.2.!K19</f>
        <v>0</v>
      </c>
    </row>
    <row r="14" spans="1:9" x14ac:dyDescent="0.25">
      <c r="A14" s="21">
        <v>2</v>
      </c>
      <c r="B14" s="59" t="s">
        <v>62</v>
      </c>
      <c r="C14" s="59"/>
      <c r="D14" s="54">
        <f>Pielik.2.3.!O21</f>
        <v>0</v>
      </c>
      <c r="E14" s="54">
        <f>Pielik.2.3.!L16</f>
        <v>0</v>
      </c>
      <c r="F14" s="54">
        <f>Pielik.2.3.!M16</f>
        <v>0</v>
      </c>
      <c r="G14" s="54">
        <f>Pielik.2.3.!N16</f>
        <v>0</v>
      </c>
      <c r="H14" s="54">
        <f>Pielik.2.3.!K16</f>
        <v>0</v>
      </c>
    </row>
    <row r="15" spans="1:9" s="19" customFormat="1" ht="14.25" x14ac:dyDescent="0.2">
      <c r="A15" s="25"/>
      <c r="B15" s="58" t="s">
        <v>33</v>
      </c>
      <c r="C15" s="58"/>
      <c r="D15" s="26">
        <f>SUM(D13:D14)</f>
        <v>0</v>
      </c>
      <c r="E15" s="26">
        <f>SUM(E13:E14)</f>
        <v>0</v>
      </c>
      <c r="F15" s="26">
        <f>SUM(F13:F14)</f>
        <v>0</v>
      </c>
      <c r="G15" s="26">
        <f>SUM(G13:G14)</f>
        <v>0</v>
      </c>
      <c r="H15" s="26">
        <f>SUM(H13:H14)</f>
        <v>0</v>
      </c>
    </row>
    <row r="16" spans="1:9" x14ac:dyDescent="0.25">
      <c r="A16" s="24"/>
      <c r="B16" s="24" t="s">
        <v>49</v>
      </c>
      <c r="C16" s="24"/>
      <c r="D16" s="24"/>
      <c r="E16" s="27"/>
      <c r="F16" s="28"/>
      <c r="G16" s="28"/>
      <c r="H16" s="28"/>
    </row>
    <row r="17" spans="1:8" x14ac:dyDescent="0.25">
      <c r="A17" s="22"/>
      <c r="B17" s="22" t="s">
        <v>52</v>
      </c>
      <c r="C17" s="22"/>
      <c r="D17" s="22"/>
      <c r="E17" s="29"/>
      <c r="F17" s="30"/>
      <c r="G17" s="30"/>
      <c r="H17" s="30"/>
    </row>
    <row r="18" spans="1:8" x14ac:dyDescent="0.25">
      <c r="A18" s="23"/>
      <c r="B18" s="23" t="s">
        <v>50</v>
      </c>
      <c r="C18" s="23"/>
      <c r="D18" s="23"/>
      <c r="E18" s="29"/>
      <c r="F18" s="30"/>
      <c r="G18" s="30"/>
      <c r="H18" s="30"/>
    </row>
    <row r="19" spans="1:8" s="19" customFormat="1" ht="14.25" x14ac:dyDescent="0.2">
      <c r="A19" s="33"/>
      <c r="B19" s="33" t="s">
        <v>51</v>
      </c>
      <c r="C19" s="33"/>
      <c r="D19" s="34">
        <f>SUM(D15:D18)</f>
        <v>0</v>
      </c>
      <c r="E19" s="31"/>
      <c r="F19" s="32"/>
      <c r="G19" s="32"/>
      <c r="H19" s="32"/>
    </row>
  </sheetData>
  <mergeCells count="10">
    <mergeCell ref="B15:C15"/>
    <mergeCell ref="B13:C13"/>
    <mergeCell ref="B14:C14"/>
    <mergeCell ref="A8:H9"/>
    <mergeCell ref="A5:I5"/>
    <mergeCell ref="E11:G11"/>
    <mergeCell ref="H11:H12"/>
    <mergeCell ref="A11:A12"/>
    <mergeCell ref="D11:D12"/>
    <mergeCell ref="B11:C12"/>
  </mergeCells>
  <printOptions horizontalCentered="1"/>
  <pageMargins left="0.11811023622047245" right="0.11811023622047245" top="0.74803149606299213" bottom="0.35433070866141736" header="0.31496062992125984" footer="0.31496062992125984"/>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topLeftCell="A10" workbookViewId="0">
      <selection activeCell="B16" sqref="B16"/>
    </sheetView>
  </sheetViews>
  <sheetFormatPr defaultRowHeight="15" x14ac:dyDescent="0.25"/>
  <cols>
    <col min="1" max="1" width="6.28515625" customWidth="1"/>
    <col min="2" max="2" width="43" customWidth="1"/>
  </cols>
  <sheetData>
    <row r="1" spans="1:15" ht="15.75" x14ac:dyDescent="0.25">
      <c r="O1" s="1" t="s">
        <v>39</v>
      </c>
    </row>
    <row r="2" spans="1:15" x14ac:dyDescent="0.25">
      <c r="O2" s="2" t="s">
        <v>1</v>
      </c>
    </row>
    <row r="3" spans="1:15" x14ac:dyDescent="0.25">
      <c r="O3" s="2" t="s">
        <v>2</v>
      </c>
    </row>
    <row r="4" spans="1:15" ht="15.75" x14ac:dyDescent="0.25">
      <c r="A4" s="61" t="s">
        <v>3</v>
      </c>
      <c r="B4" s="61"/>
      <c r="C4" s="61"/>
      <c r="D4" s="61"/>
      <c r="E4" s="61"/>
      <c r="F4" s="61"/>
      <c r="G4" s="61"/>
      <c r="H4" s="61"/>
      <c r="I4" s="61"/>
      <c r="J4" s="61"/>
      <c r="K4" s="61"/>
      <c r="L4" s="61"/>
      <c r="M4" s="61"/>
      <c r="N4" s="61"/>
      <c r="O4" s="61"/>
    </row>
    <row r="5" spans="1:15" s="19" customFormat="1" ht="15.75" x14ac:dyDescent="0.2">
      <c r="A5" s="55" t="s">
        <v>59</v>
      </c>
    </row>
    <row r="6" spans="1:15" x14ac:dyDescent="0.25">
      <c r="A6" s="5" t="s">
        <v>5</v>
      </c>
    </row>
    <row r="7" spans="1:15" x14ac:dyDescent="0.25">
      <c r="A7" s="66" t="s">
        <v>6</v>
      </c>
      <c r="B7" s="66" t="s">
        <v>7</v>
      </c>
      <c r="C7" s="68" t="s">
        <v>8</v>
      </c>
      <c r="D7" s="68" t="s">
        <v>9</v>
      </c>
      <c r="E7" s="70" t="s">
        <v>10</v>
      </c>
      <c r="F7" s="70"/>
      <c r="G7" s="70"/>
      <c r="H7" s="70"/>
      <c r="I7" s="70"/>
      <c r="J7" s="70"/>
      <c r="K7" s="70" t="s">
        <v>11</v>
      </c>
      <c r="L7" s="70"/>
      <c r="M7" s="70"/>
      <c r="N7" s="70"/>
      <c r="O7" s="70"/>
    </row>
    <row r="8" spans="1:15" ht="51" x14ac:dyDescent="0.25">
      <c r="A8" s="67"/>
      <c r="B8" s="67"/>
      <c r="C8" s="69"/>
      <c r="D8" s="69"/>
      <c r="E8" s="44" t="s">
        <v>12</v>
      </c>
      <c r="F8" s="44" t="s">
        <v>53</v>
      </c>
      <c r="G8" s="44" t="s">
        <v>54</v>
      </c>
      <c r="H8" s="44" t="s">
        <v>55</v>
      </c>
      <c r="I8" s="44" t="s">
        <v>56</v>
      </c>
      <c r="J8" s="45" t="s">
        <v>57</v>
      </c>
      <c r="K8" s="44" t="s">
        <v>13</v>
      </c>
      <c r="L8" s="44" t="s">
        <v>54</v>
      </c>
      <c r="M8" s="44" t="s">
        <v>55</v>
      </c>
      <c r="N8" s="44" t="s">
        <v>56</v>
      </c>
      <c r="O8" s="45" t="s">
        <v>58</v>
      </c>
    </row>
    <row r="9" spans="1:15" x14ac:dyDescent="0.25">
      <c r="A9" s="42">
        <v>1</v>
      </c>
      <c r="B9" s="42">
        <v>2</v>
      </c>
      <c r="C9" s="43" t="s">
        <v>14</v>
      </c>
      <c r="D9" s="43" t="s">
        <v>15</v>
      </c>
      <c r="E9" s="43" t="s">
        <v>16</v>
      </c>
      <c r="F9" s="43" t="s">
        <v>17</v>
      </c>
      <c r="G9" s="43" t="s">
        <v>18</v>
      </c>
      <c r="H9" s="43" t="s">
        <v>19</v>
      </c>
      <c r="I9" s="43" t="s">
        <v>20</v>
      </c>
      <c r="J9" s="43" t="s">
        <v>21</v>
      </c>
      <c r="K9" s="43" t="s">
        <v>22</v>
      </c>
      <c r="L9" s="43" t="s">
        <v>23</v>
      </c>
      <c r="M9" s="43" t="s">
        <v>24</v>
      </c>
      <c r="N9" s="43" t="s">
        <v>25</v>
      </c>
      <c r="O9" s="43" t="s">
        <v>26</v>
      </c>
    </row>
    <row r="10" spans="1:15" ht="38.25" x14ac:dyDescent="0.25">
      <c r="A10" s="8">
        <v>1</v>
      </c>
      <c r="B10" s="9" t="s">
        <v>27</v>
      </c>
      <c r="C10" s="10" t="s">
        <v>28</v>
      </c>
      <c r="D10" s="11">
        <v>2</v>
      </c>
      <c r="E10" s="37"/>
      <c r="F10" s="38"/>
      <c r="G10" s="37">
        <f>E10*F10</f>
        <v>0</v>
      </c>
      <c r="H10" s="37"/>
      <c r="I10" s="37"/>
      <c r="J10" s="38">
        <f>SUM(G10:I10)</f>
        <v>0</v>
      </c>
      <c r="K10" s="38">
        <f>D10*E10</f>
        <v>0</v>
      </c>
      <c r="L10" s="38">
        <f>F10*K10</f>
        <v>0</v>
      </c>
      <c r="M10" s="38">
        <f>D10*H10</f>
        <v>0</v>
      </c>
      <c r="N10" s="38">
        <f>D10*I10</f>
        <v>0</v>
      </c>
      <c r="O10" s="38">
        <f>SUM(L10:N10)</f>
        <v>0</v>
      </c>
    </row>
    <row r="11" spans="1:15" ht="38.25" x14ac:dyDescent="0.25">
      <c r="A11" s="6">
        <v>2</v>
      </c>
      <c r="B11" s="12" t="s">
        <v>29</v>
      </c>
      <c r="C11" s="10" t="s">
        <v>28</v>
      </c>
      <c r="D11" s="11">
        <v>2</v>
      </c>
      <c r="E11" s="37"/>
      <c r="F11" s="38"/>
      <c r="G11" s="37">
        <f t="shared" ref="G11:G18" si="0">E11*F11</f>
        <v>0</v>
      </c>
      <c r="H11" s="37"/>
      <c r="I11" s="37"/>
      <c r="J11" s="38">
        <f t="shared" ref="J11:J18" si="1">SUM(G11:I11)</f>
        <v>0</v>
      </c>
      <c r="K11" s="38">
        <f t="shared" ref="K11:K18" si="2">D11*E11</f>
        <v>0</v>
      </c>
      <c r="L11" s="38">
        <f t="shared" ref="L11:L18" si="3">F11*K11</f>
        <v>0</v>
      </c>
      <c r="M11" s="38">
        <f t="shared" ref="M11:M18" si="4">D11*H11</f>
        <v>0</v>
      </c>
      <c r="N11" s="38">
        <f t="shared" ref="N11:N18" si="5">D11*I11</f>
        <v>0</v>
      </c>
      <c r="O11" s="38">
        <f t="shared" ref="O11:O18" si="6">SUM(L11:N11)</f>
        <v>0</v>
      </c>
    </row>
    <row r="12" spans="1:15" ht="41.25" x14ac:dyDescent="0.25">
      <c r="A12" s="6">
        <v>3</v>
      </c>
      <c r="B12" s="56" t="s">
        <v>68</v>
      </c>
      <c r="C12" s="10" t="s">
        <v>30</v>
      </c>
      <c r="D12" s="11">
        <v>1248</v>
      </c>
      <c r="E12" s="37"/>
      <c r="F12" s="38"/>
      <c r="G12" s="37">
        <f t="shared" si="0"/>
        <v>0</v>
      </c>
      <c r="H12" s="37"/>
      <c r="I12" s="37"/>
      <c r="J12" s="38">
        <f t="shared" si="1"/>
        <v>0</v>
      </c>
      <c r="K12" s="38">
        <f t="shared" si="2"/>
        <v>0</v>
      </c>
      <c r="L12" s="38">
        <f t="shared" si="3"/>
        <v>0</v>
      </c>
      <c r="M12" s="38">
        <f t="shared" si="4"/>
        <v>0</v>
      </c>
      <c r="N12" s="38">
        <f t="shared" si="5"/>
        <v>0</v>
      </c>
      <c r="O12" s="38">
        <f t="shared" si="6"/>
        <v>0</v>
      </c>
    </row>
    <row r="13" spans="1:15" ht="41.25" x14ac:dyDescent="0.25">
      <c r="A13" s="6">
        <v>4</v>
      </c>
      <c r="B13" s="56" t="s">
        <v>69</v>
      </c>
      <c r="C13" s="10" t="s">
        <v>30</v>
      </c>
      <c r="D13" s="11">
        <v>520</v>
      </c>
      <c r="E13" s="37"/>
      <c r="F13" s="38"/>
      <c r="G13" s="37">
        <f t="shared" si="0"/>
        <v>0</v>
      </c>
      <c r="H13" s="37"/>
      <c r="I13" s="37"/>
      <c r="J13" s="38">
        <f t="shared" si="1"/>
        <v>0</v>
      </c>
      <c r="K13" s="38">
        <f t="shared" si="2"/>
        <v>0</v>
      </c>
      <c r="L13" s="38">
        <f t="shared" si="3"/>
        <v>0</v>
      </c>
      <c r="M13" s="38">
        <f t="shared" si="4"/>
        <v>0</v>
      </c>
      <c r="N13" s="38">
        <f t="shared" si="5"/>
        <v>0</v>
      </c>
      <c r="O13" s="38">
        <f t="shared" si="6"/>
        <v>0</v>
      </c>
    </row>
    <row r="14" spans="1:15" ht="41.25" x14ac:dyDescent="0.25">
      <c r="A14" s="6">
        <v>5</v>
      </c>
      <c r="B14" s="57" t="s">
        <v>70</v>
      </c>
      <c r="C14" s="6" t="s">
        <v>30</v>
      </c>
      <c r="D14" s="10">
        <v>620</v>
      </c>
      <c r="E14" s="37"/>
      <c r="F14" s="38"/>
      <c r="G14" s="37">
        <f t="shared" si="0"/>
        <v>0</v>
      </c>
      <c r="H14" s="37"/>
      <c r="I14" s="37"/>
      <c r="J14" s="38">
        <f t="shared" si="1"/>
        <v>0</v>
      </c>
      <c r="K14" s="38">
        <f t="shared" si="2"/>
        <v>0</v>
      </c>
      <c r="L14" s="38">
        <f t="shared" si="3"/>
        <v>0</v>
      </c>
      <c r="M14" s="38">
        <f t="shared" si="4"/>
        <v>0</v>
      </c>
      <c r="N14" s="38">
        <f t="shared" si="5"/>
        <v>0</v>
      </c>
      <c r="O14" s="38">
        <f t="shared" si="6"/>
        <v>0</v>
      </c>
    </row>
    <row r="15" spans="1:15" ht="69.75" x14ac:dyDescent="0.25">
      <c r="A15" s="6">
        <v>6</v>
      </c>
      <c r="B15" s="57" t="s">
        <v>66</v>
      </c>
      <c r="C15" s="6" t="s">
        <v>31</v>
      </c>
      <c r="D15" s="6">
        <v>12</v>
      </c>
      <c r="E15" s="37"/>
      <c r="F15" s="38"/>
      <c r="G15" s="37">
        <f t="shared" si="0"/>
        <v>0</v>
      </c>
      <c r="H15" s="37"/>
      <c r="I15" s="37"/>
      <c r="J15" s="38">
        <f t="shared" si="1"/>
        <v>0</v>
      </c>
      <c r="K15" s="38">
        <f t="shared" si="2"/>
        <v>0</v>
      </c>
      <c r="L15" s="38">
        <f t="shared" si="3"/>
        <v>0</v>
      </c>
      <c r="M15" s="38">
        <f t="shared" si="4"/>
        <v>0</v>
      </c>
      <c r="N15" s="38">
        <f t="shared" si="5"/>
        <v>0</v>
      </c>
      <c r="O15" s="38">
        <f t="shared" si="6"/>
        <v>0</v>
      </c>
    </row>
    <row r="16" spans="1:15" ht="54" x14ac:dyDescent="0.25">
      <c r="A16" s="6">
        <v>7</v>
      </c>
      <c r="B16" s="57" t="s">
        <v>67</v>
      </c>
      <c r="C16" s="10" t="s">
        <v>28</v>
      </c>
      <c r="D16" s="10">
        <v>2</v>
      </c>
      <c r="E16" s="37"/>
      <c r="F16" s="38"/>
      <c r="G16" s="37">
        <f t="shared" si="0"/>
        <v>0</v>
      </c>
      <c r="H16" s="37"/>
      <c r="I16" s="37"/>
      <c r="J16" s="38">
        <f t="shared" si="1"/>
        <v>0</v>
      </c>
      <c r="K16" s="38">
        <f t="shared" si="2"/>
        <v>0</v>
      </c>
      <c r="L16" s="38">
        <f t="shared" si="3"/>
        <v>0</v>
      </c>
      <c r="M16" s="38">
        <f t="shared" si="4"/>
        <v>0</v>
      </c>
      <c r="N16" s="38">
        <f t="shared" si="5"/>
        <v>0</v>
      </c>
      <c r="O16" s="38">
        <f t="shared" si="6"/>
        <v>0</v>
      </c>
    </row>
    <row r="17" spans="1:15" ht="66.75" x14ac:dyDescent="0.25">
      <c r="A17" s="6">
        <v>8</v>
      </c>
      <c r="B17" s="57" t="s">
        <v>74</v>
      </c>
      <c r="C17" s="10" t="s">
        <v>31</v>
      </c>
      <c r="D17" s="10">
        <v>40</v>
      </c>
      <c r="E17" s="37"/>
      <c r="F17" s="38"/>
      <c r="G17" s="37">
        <f t="shared" si="0"/>
        <v>0</v>
      </c>
      <c r="H17" s="37"/>
      <c r="I17" s="37"/>
      <c r="J17" s="38">
        <f t="shared" si="1"/>
        <v>0</v>
      </c>
      <c r="K17" s="38">
        <f t="shared" si="2"/>
        <v>0</v>
      </c>
      <c r="L17" s="38">
        <f t="shared" si="3"/>
        <v>0</v>
      </c>
      <c r="M17" s="38">
        <f t="shared" si="4"/>
        <v>0</v>
      </c>
      <c r="N17" s="38">
        <f t="shared" si="5"/>
        <v>0</v>
      </c>
      <c r="O17" s="38">
        <f t="shared" si="6"/>
        <v>0</v>
      </c>
    </row>
    <row r="18" spans="1:15" ht="38.25" x14ac:dyDescent="0.25">
      <c r="A18" s="15">
        <v>9</v>
      </c>
      <c r="B18" s="50" t="s">
        <v>32</v>
      </c>
      <c r="C18" s="51" t="s">
        <v>30</v>
      </c>
      <c r="D18" s="51">
        <v>2</v>
      </c>
      <c r="E18" s="52"/>
      <c r="F18" s="53"/>
      <c r="G18" s="52">
        <f t="shared" si="0"/>
        <v>0</v>
      </c>
      <c r="H18" s="52"/>
      <c r="I18" s="52"/>
      <c r="J18" s="53">
        <f t="shared" si="1"/>
        <v>0</v>
      </c>
      <c r="K18" s="53">
        <f t="shared" si="2"/>
        <v>0</v>
      </c>
      <c r="L18" s="53">
        <f t="shared" si="3"/>
        <v>0</v>
      </c>
      <c r="M18" s="53">
        <f t="shared" si="4"/>
        <v>0</v>
      </c>
      <c r="N18" s="53">
        <f t="shared" si="5"/>
        <v>0</v>
      </c>
      <c r="O18" s="53">
        <f t="shared" si="6"/>
        <v>0</v>
      </c>
    </row>
    <row r="19" spans="1:15" x14ac:dyDescent="0.25">
      <c r="A19" s="40">
        <v>10</v>
      </c>
      <c r="B19" s="46" t="s">
        <v>33</v>
      </c>
      <c r="C19" s="47"/>
      <c r="D19" s="47"/>
      <c r="E19" s="41"/>
      <c r="F19" s="41"/>
      <c r="G19" s="41"/>
      <c r="H19" s="41"/>
      <c r="I19" s="41"/>
      <c r="J19" s="41"/>
      <c r="K19" s="48">
        <f>SUM(K10:K18)</f>
        <v>0</v>
      </c>
      <c r="L19" s="48">
        <f t="shared" ref="L19:O19" si="7">SUM(L10:L18)</f>
        <v>0</v>
      </c>
      <c r="M19" s="48">
        <f t="shared" si="7"/>
        <v>0</v>
      </c>
      <c r="N19" s="48">
        <f t="shared" si="7"/>
        <v>0</v>
      </c>
      <c r="O19" s="48">
        <f t="shared" si="7"/>
        <v>0</v>
      </c>
    </row>
    <row r="20" spans="1:15" x14ac:dyDescent="0.25">
      <c r="A20" s="6"/>
      <c r="B20" s="16" t="s">
        <v>34</v>
      </c>
      <c r="C20" s="16"/>
      <c r="D20" s="16"/>
      <c r="E20" s="16"/>
      <c r="F20" s="16"/>
      <c r="G20" s="16"/>
      <c r="H20" s="16"/>
      <c r="I20" s="16"/>
      <c r="J20" s="16"/>
      <c r="K20" s="16"/>
      <c r="L20" s="16"/>
      <c r="M20" s="16"/>
      <c r="N20" s="16"/>
      <c r="O20" s="16"/>
    </row>
    <row r="21" spans="1:15" x14ac:dyDescent="0.25">
      <c r="A21" s="18">
        <v>11</v>
      </c>
      <c r="B21" s="17" t="s">
        <v>35</v>
      </c>
      <c r="C21" s="17"/>
      <c r="D21" s="17"/>
      <c r="E21" s="17"/>
      <c r="F21" s="17"/>
      <c r="G21" s="17"/>
      <c r="H21" s="17"/>
      <c r="I21" s="17"/>
      <c r="J21" s="17"/>
      <c r="K21" s="36">
        <f>SUM(K19:K20)</f>
        <v>0</v>
      </c>
      <c r="L21" s="36">
        <f t="shared" ref="L21:O21" si="8">SUM(L19:L20)</f>
        <v>0</v>
      </c>
      <c r="M21" s="36">
        <f t="shared" si="8"/>
        <v>0</v>
      </c>
      <c r="N21" s="36">
        <f t="shared" si="8"/>
        <v>0</v>
      </c>
      <c r="O21" s="36">
        <f t="shared" si="8"/>
        <v>0</v>
      </c>
    </row>
    <row r="22" spans="1:15" x14ac:dyDescent="0.25">
      <c r="A22" s="41"/>
      <c r="B22" s="49" t="s">
        <v>36</v>
      </c>
      <c r="C22" s="49"/>
      <c r="D22" s="49"/>
      <c r="E22" s="49"/>
      <c r="F22" s="49"/>
      <c r="G22" s="49"/>
      <c r="H22" s="49"/>
      <c r="I22" s="49"/>
      <c r="J22" s="49"/>
      <c r="K22" s="49"/>
      <c r="L22" s="49"/>
      <c r="M22" s="49"/>
      <c r="N22" s="49"/>
      <c r="O22" s="49"/>
    </row>
    <row r="23" spans="1:15" x14ac:dyDescent="0.25">
      <c r="A23" s="7"/>
      <c r="B23" s="16" t="s">
        <v>37</v>
      </c>
      <c r="C23" s="16"/>
      <c r="D23" s="16"/>
      <c r="E23" s="16"/>
      <c r="F23" s="16"/>
      <c r="G23" s="16"/>
      <c r="H23" s="16"/>
      <c r="I23" s="16"/>
      <c r="J23" s="16"/>
      <c r="K23" s="16"/>
      <c r="L23" s="16"/>
      <c r="M23" s="16"/>
      <c r="N23" s="16"/>
      <c r="O23" s="16"/>
    </row>
    <row r="24" spans="1:15" x14ac:dyDescent="0.25">
      <c r="A24" s="18">
        <v>12</v>
      </c>
      <c r="B24" s="17" t="s">
        <v>38</v>
      </c>
      <c r="C24" s="17"/>
      <c r="D24" s="17"/>
      <c r="E24" s="17"/>
      <c r="F24" s="17"/>
      <c r="G24" s="17"/>
      <c r="H24" s="17"/>
      <c r="I24" s="17"/>
      <c r="J24" s="17"/>
      <c r="K24" s="36">
        <f>K21+K22+K23</f>
        <v>0</v>
      </c>
      <c r="L24" s="36">
        <f t="shared" ref="L24:O24" si="9">L21+L22+L23</f>
        <v>0</v>
      </c>
      <c r="M24" s="36">
        <f t="shared" si="9"/>
        <v>0</v>
      </c>
      <c r="N24" s="36">
        <f t="shared" si="9"/>
        <v>0</v>
      </c>
      <c r="O24" s="36">
        <f t="shared" si="9"/>
        <v>0</v>
      </c>
    </row>
  </sheetData>
  <mergeCells count="7">
    <mergeCell ref="A4:O4"/>
    <mergeCell ref="A7:A8"/>
    <mergeCell ref="B7:B8"/>
    <mergeCell ref="C7:C8"/>
    <mergeCell ref="D7:D8"/>
    <mergeCell ref="E7:J7"/>
    <mergeCell ref="K7:O7"/>
  </mergeCells>
  <printOptions horizontalCentered="1" verticalCentered="1"/>
  <pageMargins left="0.11811023622047245" right="0.11811023622047245" top="0.15748031496062992" bottom="0.15748031496062992" header="0.11811023622047245" footer="0.11811023622047245"/>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tabSelected="1" workbookViewId="0">
      <selection activeCell="C13" sqref="C13"/>
    </sheetView>
  </sheetViews>
  <sheetFormatPr defaultRowHeight="15" x14ac:dyDescent="0.25"/>
  <cols>
    <col min="1" max="1" width="6.28515625" customWidth="1"/>
    <col min="2" max="2" width="41.42578125" customWidth="1"/>
  </cols>
  <sheetData>
    <row r="1" spans="1:15" ht="15.75" x14ac:dyDescent="0.25">
      <c r="O1" s="1" t="s">
        <v>40</v>
      </c>
    </row>
    <row r="2" spans="1:15" x14ac:dyDescent="0.25">
      <c r="O2" s="2" t="s">
        <v>1</v>
      </c>
    </row>
    <row r="3" spans="1:15" x14ac:dyDescent="0.25">
      <c r="O3" s="2" t="s">
        <v>2</v>
      </c>
    </row>
    <row r="4" spans="1:15" ht="15.75" x14ac:dyDescent="0.25">
      <c r="A4" s="61" t="s">
        <v>3</v>
      </c>
      <c r="B4" s="61"/>
      <c r="C4" s="61"/>
      <c r="D4" s="61"/>
      <c r="E4" s="61"/>
      <c r="F4" s="61"/>
      <c r="G4" s="61"/>
      <c r="H4" s="61"/>
      <c r="I4" s="61"/>
      <c r="J4" s="61"/>
      <c r="K4" s="61"/>
      <c r="L4" s="61"/>
      <c r="M4" s="61"/>
      <c r="N4" s="61"/>
      <c r="O4" s="61"/>
    </row>
    <row r="5" spans="1:15" s="19" customFormat="1" ht="15.75" x14ac:dyDescent="0.2">
      <c r="A5" s="55" t="s">
        <v>61</v>
      </c>
    </row>
    <row r="6" spans="1:15" x14ac:dyDescent="0.25">
      <c r="A6" s="5" t="s">
        <v>5</v>
      </c>
    </row>
    <row r="7" spans="1:15" x14ac:dyDescent="0.25">
      <c r="A7" s="66" t="s">
        <v>6</v>
      </c>
      <c r="B7" s="66" t="s">
        <v>7</v>
      </c>
      <c r="C7" s="68" t="s">
        <v>8</v>
      </c>
      <c r="D7" s="68" t="s">
        <v>9</v>
      </c>
      <c r="E7" s="70" t="s">
        <v>10</v>
      </c>
      <c r="F7" s="70"/>
      <c r="G7" s="70"/>
      <c r="H7" s="70"/>
      <c r="I7" s="70"/>
      <c r="J7" s="70"/>
      <c r="K7" s="70" t="s">
        <v>11</v>
      </c>
      <c r="L7" s="70"/>
      <c r="M7" s="70"/>
      <c r="N7" s="70"/>
      <c r="O7" s="70"/>
    </row>
    <row r="8" spans="1:15" ht="51" x14ac:dyDescent="0.25">
      <c r="A8" s="67"/>
      <c r="B8" s="67"/>
      <c r="C8" s="69"/>
      <c r="D8" s="69"/>
      <c r="E8" s="44" t="s">
        <v>12</v>
      </c>
      <c r="F8" s="44" t="s">
        <v>53</v>
      </c>
      <c r="G8" s="44" t="s">
        <v>54</v>
      </c>
      <c r="H8" s="44" t="s">
        <v>55</v>
      </c>
      <c r="I8" s="44" t="s">
        <v>56</v>
      </c>
      <c r="J8" s="45" t="s">
        <v>57</v>
      </c>
      <c r="K8" s="44" t="s">
        <v>13</v>
      </c>
      <c r="L8" s="44" t="s">
        <v>54</v>
      </c>
      <c r="M8" s="44" t="s">
        <v>55</v>
      </c>
      <c r="N8" s="44" t="s">
        <v>56</v>
      </c>
      <c r="O8" s="45" t="s">
        <v>58</v>
      </c>
    </row>
    <row r="9" spans="1:15" x14ac:dyDescent="0.25">
      <c r="A9" s="42">
        <v>1</v>
      </c>
      <c r="B9" s="42">
        <v>2</v>
      </c>
      <c r="C9" s="43" t="s">
        <v>14</v>
      </c>
      <c r="D9" s="43" t="s">
        <v>15</v>
      </c>
      <c r="E9" s="43" t="s">
        <v>16</v>
      </c>
      <c r="F9" s="43" t="s">
        <v>17</v>
      </c>
      <c r="G9" s="43" t="s">
        <v>18</v>
      </c>
      <c r="H9" s="43" t="s">
        <v>19</v>
      </c>
      <c r="I9" s="43" t="s">
        <v>20</v>
      </c>
      <c r="J9" s="43" t="s">
        <v>21</v>
      </c>
      <c r="K9" s="43" t="s">
        <v>22</v>
      </c>
      <c r="L9" s="43" t="s">
        <v>23</v>
      </c>
      <c r="M9" s="43" t="s">
        <v>24</v>
      </c>
      <c r="N9" s="43" t="s">
        <v>25</v>
      </c>
      <c r="O9" s="43" t="s">
        <v>26</v>
      </c>
    </row>
    <row r="10" spans="1:15" ht="54" x14ac:dyDescent="0.25">
      <c r="A10" s="8">
        <v>1</v>
      </c>
      <c r="B10" s="9" t="s">
        <v>65</v>
      </c>
      <c r="C10" s="6" t="s">
        <v>31</v>
      </c>
      <c r="D10" s="11">
        <v>3.6</v>
      </c>
      <c r="E10" s="37"/>
      <c r="F10" s="38"/>
      <c r="G10" s="37">
        <f>E10*F10</f>
        <v>0</v>
      </c>
      <c r="H10" s="37"/>
      <c r="I10" s="37"/>
      <c r="J10" s="39">
        <f>SUM(G10:I10)</f>
        <v>0</v>
      </c>
      <c r="K10" s="38">
        <f>D10*E10</f>
        <v>0</v>
      </c>
      <c r="L10" s="38">
        <f>F10*K10</f>
        <v>0</v>
      </c>
      <c r="M10" s="38">
        <f>D10*H10</f>
        <v>0</v>
      </c>
      <c r="N10" s="38">
        <f>D10*I10</f>
        <v>0</v>
      </c>
      <c r="O10" s="39">
        <f>SUM(L10:N10)</f>
        <v>0</v>
      </c>
    </row>
    <row r="11" spans="1:15" ht="92.25" x14ac:dyDescent="0.25">
      <c r="A11" s="6">
        <v>2</v>
      </c>
      <c r="B11" s="12" t="s">
        <v>64</v>
      </c>
      <c r="C11" s="6" t="s">
        <v>31</v>
      </c>
      <c r="D11" s="11">
        <v>16</v>
      </c>
      <c r="E11" s="37"/>
      <c r="F11" s="38"/>
      <c r="G11" s="37">
        <f t="shared" ref="G11:G15" si="0">E11*F11</f>
        <v>0</v>
      </c>
      <c r="H11" s="37"/>
      <c r="I11" s="37"/>
      <c r="J11" s="39">
        <f t="shared" ref="J11:J15" si="1">SUM(G11:I11)</f>
        <v>0</v>
      </c>
      <c r="K11" s="38">
        <f t="shared" ref="K11:K15" si="2">D11*E11</f>
        <v>0</v>
      </c>
      <c r="L11" s="38">
        <f t="shared" ref="L11:L15" si="3">F11*K11</f>
        <v>0</v>
      </c>
      <c r="M11" s="38">
        <f t="shared" ref="M11:M15" si="4">D11*H11</f>
        <v>0</v>
      </c>
      <c r="N11" s="38">
        <f t="shared" ref="N11:N15" si="5">D11*I11</f>
        <v>0</v>
      </c>
      <c r="O11" s="39">
        <f t="shared" ref="O11:O15" si="6">SUM(L11:N11)</f>
        <v>0</v>
      </c>
    </row>
    <row r="12" spans="1:15" ht="54" x14ac:dyDescent="0.25">
      <c r="A12" s="6">
        <v>3</v>
      </c>
      <c r="B12" s="12" t="s">
        <v>72</v>
      </c>
      <c r="C12" s="6" t="s">
        <v>31</v>
      </c>
      <c r="D12" s="11">
        <v>4</v>
      </c>
      <c r="E12" s="37"/>
      <c r="F12" s="38"/>
      <c r="G12" s="37">
        <f t="shared" si="0"/>
        <v>0</v>
      </c>
      <c r="H12" s="37"/>
      <c r="I12" s="37"/>
      <c r="J12" s="39">
        <f t="shared" si="1"/>
        <v>0</v>
      </c>
      <c r="K12" s="38">
        <f t="shared" si="2"/>
        <v>0</v>
      </c>
      <c r="L12" s="38">
        <f t="shared" si="3"/>
        <v>0</v>
      </c>
      <c r="M12" s="38">
        <f t="shared" si="4"/>
        <v>0</v>
      </c>
      <c r="N12" s="38">
        <f t="shared" si="5"/>
        <v>0</v>
      </c>
      <c r="O12" s="39">
        <f t="shared" si="6"/>
        <v>0</v>
      </c>
    </row>
    <row r="13" spans="1:15" ht="54" x14ac:dyDescent="0.25">
      <c r="A13" s="6">
        <v>4</v>
      </c>
      <c r="B13" s="12" t="s">
        <v>73</v>
      </c>
      <c r="C13" s="10" t="s">
        <v>28</v>
      </c>
      <c r="D13" s="11">
        <v>1</v>
      </c>
      <c r="E13" s="37"/>
      <c r="F13" s="38"/>
      <c r="G13" s="37">
        <f t="shared" si="0"/>
        <v>0</v>
      </c>
      <c r="H13" s="37"/>
      <c r="I13" s="37"/>
      <c r="J13" s="39">
        <f t="shared" si="1"/>
        <v>0</v>
      </c>
      <c r="K13" s="38">
        <f t="shared" si="2"/>
        <v>0</v>
      </c>
      <c r="L13" s="38">
        <f t="shared" si="3"/>
        <v>0</v>
      </c>
      <c r="M13" s="38">
        <f t="shared" si="4"/>
        <v>0</v>
      </c>
      <c r="N13" s="38">
        <f t="shared" si="5"/>
        <v>0</v>
      </c>
      <c r="O13" s="39">
        <f t="shared" si="6"/>
        <v>0</v>
      </c>
    </row>
    <row r="14" spans="1:15" ht="41.25" x14ac:dyDescent="0.25">
      <c r="A14" s="6">
        <v>5</v>
      </c>
      <c r="B14" s="9" t="s">
        <v>71</v>
      </c>
      <c r="C14" s="6" t="s">
        <v>31</v>
      </c>
      <c r="D14" s="10">
        <v>20</v>
      </c>
      <c r="E14" s="37"/>
      <c r="F14" s="38"/>
      <c r="G14" s="37">
        <f t="shared" si="0"/>
        <v>0</v>
      </c>
      <c r="H14" s="37"/>
      <c r="I14" s="37"/>
      <c r="J14" s="39">
        <f t="shared" si="1"/>
        <v>0</v>
      </c>
      <c r="K14" s="38">
        <f t="shared" si="2"/>
        <v>0</v>
      </c>
      <c r="L14" s="38">
        <f t="shared" si="3"/>
        <v>0</v>
      </c>
      <c r="M14" s="38">
        <f t="shared" si="4"/>
        <v>0</v>
      </c>
      <c r="N14" s="38">
        <f t="shared" si="5"/>
        <v>0</v>
      </c>
      <c r="O14" s="39">
        <f t="shared" si="6"/>
        <v>0</v>
      </c>
    </row>
    <row r="15" spans="1:15" ht="38.25" x14ac:dyDescent="0.25">
      <c r="A15" s="6">
        <v>6</v>
      </c>
      <c r="B15" s="9" t="s">
        <v>32</v>
      </c>
      <c r="C15" s="10" t="s">
        <v>30</v>
      </c>
      <c r="D15" s="10">
        <v>1</v>
      </c>
      <c r="E15" s="37"/>
      <c r="F15" s="38"/>
      <c r="G15" s="37">
        <f t="shared" si="0"/>
        <v>0</v>
      </c>
      <c r="H15" s="37"/>
      <c r="I15" s="37"/>
      <c r="J15" s="39">
        <f t="shared" si="1"/>
        <v>0</v>
      </c>
      <c r="K15" s="38">
        <f t="shared" si="2"/>
        <v>0</v>
      </c>
      <c r="L15" s="38">
        <f t="shared" si="3"/>
        <v>0</v>
      </c>
      <c r="M15" s="38">
        <f t="shared" si="4"/>
        <v>0</v>
      </c>
      <c r="N15" s="38">
        <f t="shared" si="5"/>
        <v>0</v>
      </c>
      <c r="O15" s="39">
        <f t="shared" si="6"/>
        <v>0</v>
      </c>
    </row>
    <row r="16" spans="1:15" x14ac:dyDescent="0.25">
      <c r="A16" s="6">
        <v>7</v>
      </c>
      <c r="B16" s="13" t="s">
        <v>33</v>
      </c>
      <c r="C16" s="14"/>
      <c r="D16" s="14"/>
      <c r="E16" s="7"/>
      <c r="F16" s="7"/>
      <c r="G16" s="7"/>
      <c r="H16" s="7"/>
      <c r="I16" s="7"/>
      <c r="J16" s="7"/>
      <c r="K16" s="35">
        <f>SUM(K10:K15)</f>
        <v>0</v>
      </c>
      <c r="L16" s="35">
        <f>SUM(L10:L15)</f>
        <v>0</v>
      </c>
      <c r="M16" s="35">
        <f>SUM(M10:M15)</f>
        <v>0</v>
      </c>
      <c r="N16" s="35">
        <f>SUM(N10:N15)</f>
        <v>0</v>
      </c>
      <c r="O16" s="35">
        <f>SUM(O10:O15)</f>
        <v>0</v>
      </c>
    </row>
    <row r="17" spans="1:15" x14ac:dyDescent="0.25">
      <c r="A17" s="6"/>
      <c r="B17" s="16" t="s">
        <v>34</v>
      </c>
      <c r="C17" s="16"/>
      <c r="D17" s="16"/>
      <c r="E17" s="16"/>
      <c r="F17" s="16"/>
      <c r="G17" s="16"/>
      <c r="H17" s="16"/>
      <c r="I17" s="16"/>
      <c r="J17" s="16"/>
      <c r="K17" s="16"/>
      <c r="L17" s="16"/>
      <c r="M17" s="16"/>
      <c r="N17" s="16"/>
      <c r="O17" s="16"/>
    </row>
    <row r="18" spans="1:15" x14ac:dyDescent="0.25">
      <c r="A18" s="18">
        <v>8</v>
      </c>
      <c r="B18" s="17" t="s">
        <v>35</v>
      </c>
      <c r="C18" s="17"/>
      <c r="D18" s="17"/>
      <c r="E18" s="17"/>
      <c r="F18" s="17"/>
      <c r="G18" s="17"/>
      <c r="H18" s="17"/>
      <c r="I18" s="17"/>
      <c r="J18" s="17"/>
      <c r="K18" s="36">
        <f>SUM(K16:K17)</f>
        <v>0</v>
      </c>
      <c r="L18" s="36">
        <f t="shared" ref="L18:O18" si="7">SUM(L16:L17)</f>
        <v>0</v>
      </c>
      <c r="M18" s="36">
        <f t="shared" si="7"/>
        <v>0</v>
      </c>
      <c r="N18" s="36">
        <f t="shared" si="7"/>
        <v>0</v>
      </c>
      <c r="O18" s="36">
        <f t="shared" si="7"/>
        <v>0</v>
      </c>
    </row>
    <row r="19" spans="1:15" x14ac:dyDescent="0.25">
      <c r="A19" s="41"/>
      <c r="B19" s="49" t="s">
        <v>36</v>
      </c>
      <c r="C19" s="49"/>
      <c r="D19" s="49"/>
      <c r="E19" s="49"/>
      <c r="F19" s="49"/>
      <c r="G19" s="49"/>
      <c r="H19" s="49"/>
      <c r="I19" s="49"/>
      <c r="J19" s="49"/>
      <c r="K19" s="49"/>
      <c r="L19" s="49"/>
      <c r="M19" s="49"/>
      <c r="N19" s="49"/>
      <c r="O19" s="49"/>
    </row>
    <row r="20" spans="1:15" x14ac:dyDescent="0.25">
      <c r="A20" s="7"/>
      <c r="B20" s="16" t="s">
        <v>37</v>
      </c>
      <c r="C20" s="16"/>
      <c r="D20" s="16"/>
      <c r="E20" s="16"/>
      <c r="F20" s="16"/>
      <c r="G20" s="16"/>
      <c r="H20" s="16"/>
      <c r="I20" s="16"/>
      <c r="J20" s="16"/>
      <c r="K20" s="16"/>
      <c r="L20" s="16"/>
      <c r="M20" s="16"/>
      <c r="N20" s="16"/>
      <c r="O20" s="16"/>
    </row>
    <row r="21" spans="1:15" x14ac:dyDescent="0.25">
      <c r="A21" s="18">
        <v>9</v>
      </c>
      <c r="B21" s="17" t="s">
        <v>38</v>
      </c>
      <c r="C21" s="17"/>
      <c r="D21" s="17"/>
      <c r="E21" s="17"/>
      <c r="F21" s="17"/>
      <c r="G21" s="17"/>
      <c r="H21" s="17"/>
      <c r="I21" s="17"/>
      <c r="J21" s="17"/>
      <c r="K21" s="36">
        <f>SUM(K19:K20)</f>
        <v>0</v>
      </c>
      <c r="L21" s="36">
        <f t="shared" ref="L21:O21" si="8">SUM(L19:L20)</f>
        <v>0</v>
      </c>
      <c r="M21" s="36">
        <f t="shared" si="8"/>
        <v>0</v>
      </c>
      <c r="N21" s="36">
        <f t="shared" si="8"/>
        <v>0</v>
      </c>
      <c r="O21" s="36">
        <f t="shared" si="8"/>
        <v>0</v>
      </c>
    </row>
  </sheetData>
  <mergeCells count="7">
    <mergeCell ref="A4:O4"/>
    <mergeCell ref="A7:A8"/>
    <mergeCell ref="B7:B8"/>
    <mergeCell ref="C7:C8"/>
    <mergeCell ref="D7:D8"/>
    <mergeCell ref="E7:J7"/>
    <mergeCell ref="K7:O7"/>
  </mergeCells>
  <printOptions horizontalCentered="1" verticalCentered="1"/>
  <pageMargins left="0.11811023622047245" right="0.11811023622047245" top="0.15748031496062992" bottom="0.15748031496062992" header="0.11811023622047245" footer="0.11811023622047245"/>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Koptāme Pielik.2.1.</vt:lpstr>
      <vt:lpstr>Pielik.2.2.</vt:lpstr>
      <vt:lpstr>Pielik.2.3.</vt:lpstr>
      <vt:lpstr>'Koptāme Pielik.2.1.'!Print_Area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mreinbergs</dc:creator>
  <cp:lastModifiedBy>mreinbergs</cp:lastModifiedBy>
  <cp:lastPrinted>2021-04-13T12:01:05Z</cp:lastPrinted>
  <dcterms:created xsi:type="dcterms:W3CDTF">2021-04-13T09:25:47Z</dcterms:created>
  <dcterms:modified xsi:type="dcterms:W3CDTF">2021-04-27T12:54:16Z</dcterms:modified>
</cp:coreProperties>
</file>