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725" yWindow="105" windowWidth="11295" windowHeight="11625" activeTab="0"/>
  </bookViews>
  <sheets>
    <sheet name="Piedāvājums" sheetId="1" r:id="rId1"/>
    <sheet name="Specifikacija" sheetId="2" r:id="rId2"/>
  </sheets>
  <definedNames>
    <definedName name="_xlnm.Print_Area" localSheetId="0">'Piedāvājums'!$A$1:$L$72</definedName>
  </definedNames>
  <calcPr fullCalcOnLoad="1" fullPrecision="0"/>
</workbook>
</file>

<file path=xl/sharedStrings.xml><?xml version="1.0" encoding="utf-8"?>
<sst xmlns="http://schemas.openxmlformats.org/spreadsheetml/2006/main" count="204" uniqueCount="66">
  <si>
    <t>N. p.k.</t>
  </si>
  <si>
    <t>Darbu, izdevumu nosaukums</t>
  </si>
  <si>
    <t>Mēra vien.</t>
  </si>
  <si>
    <t>Daudz.</t>
  </si>
  <si>
    <t>Vienības izmaksas /EUR/</t>
  </si>
  <si>
    <t>Vien. izmaksa /EUR/</t>
  </si>
  <si>
    <t>Kopējas izmaksas /EUR/</t>
  </si>
  <si>
    <t>Summa  /EUR/</t>
  </si>
  <si>
    <t>Materiāli</t>
  </si>
  <si>
    <t>Darba alga</t>
  </si>
  <si>
    <t>Mehānismu ekspluat., īre</t>
  </si>
  <si>
    <t>gab.</t>
  </si>
  <si>
    <t>Nodošanas dokumentācija</t>
  </si>
  <si>
    <t>Tiešās izmaksas kopā:</t>
  </si>
  <si>
    <t>Soc. nodoklis 23.59%</t>
  </si>
  <si>
    <t xml:space="preserve">Transporta izdevumi                      </t>
  </si>
  <si>
    <t>Kopā:</t>
  </si>
  <si>
    <t>PVN 21%</t>
  </si>
  <si>
    <t>PAVISAM EUR:</t>
  </si>
  <si>
    <t>Izpildītājs:</t>
  </si>
  <si>
    <t>Piedāvājuma izmaksas. EUR:</t>
  </si>
  <si>
    <t>m.</t>
  </si>
  <si>
    <t>kompl.</t>
  </si>
  <si>
    <t>Pasūtītājs : SIA ""Ventspils Siltums"</t>
  </si>
  <si>
    <t>Peļņa %</t>
  </si>
  <si>
    <t>%</t>
  </si>
  <si>
    <t xml:space="preserve">Izpildītājs : </t>
  </si>
  <si>
    <t>LAN tīkla komutators  Industrialais switch: 8-Porti 10/100 Base-T; 1-Ports 10/100/1000 Base-T; 1-Ports 100/1000 Base-X SFP;  IEEE802.3, IEEE802.3u, IEEE802.3ab/z, IEEE802.3X standarti; buferis 2Mb; -40°C~+70°C; DC12V; 3W</t>
  </si>
  <si>
    <t>IP videonovērošanas kamera ar montāžas kārbu Bullet IP videokamera: 1/3 4Mpix CMOS;  2.7~12mm/F1.4 motorizets,  autofokuss, H:100°~H:35°; 0.1Lux/F1.4 (Krasains), 0Lux/F1.4(IR ieslegts); Day/Night(ICR); WDR-120dB; IR-60m; H.264+/H264; 4M(2688x1520), 20fps@4M, 30fps@3M; 2 plusmas; ONVIF(2.4), PSIA, CGI; Aud</t>
  </si>
  <si>
    <t>Montāžas palīgmateriāli: skrūves, usgriežņi, kniedes, u.t.t</t>
  </si>
  <si>
    <t>NVR videoreģistrātors 8 kanali  IP ierakstu iekārta: ARM Quad Core CPU; H.265/H.264/MJPEG; 320Mbps/320Mbps; 4kan@4K/16kan@1080P; 1xHDMI, 1xVGA; 2HDD x 6TB(nav ieklauts); Audio (1/1, 2-</t>
  </si>
  <si>
    <t>Cietais disks 6TB</t>
  </si>
  <si>
    <t>HDMI kabelis 3m</t>
  </si>
  <si>
    <t>Kabelis lietošanai ārpus (Barošana 12VDC) NYY-J 3x1,5mm</t>
  </si>
  <si>
    <t>Kabelis lietošanai ārpus datu pārraides kabelis 5 cat.</t>
  </si>
  <si>
    <t>Finanšu piedāvājums</t>
  </si>
  <si>
    <t>Piedāvājums</t>
  </si>
  <si>
    <t>Nosaukums un prasības</t>
  </si>
  <si>
    <t>Materiālu  specifikācija</t>
  </si>
  <si>
    <t>Ražotājs, modelis</t>
  </si>
  <si>
    <t>Mērv.</t>
  </si>
  <si>
    <t>32" Videonovērošanas LCD monitors ar stiprinājumi pie sienas</t>
  </si>
  <si>
    <t>RJ-45 štekeris 5 cat.</t>
  </si>
  <si>
    <t>Prožektori LED 20W</t>
  </si>
  <si>
    <t>Automātslēdzis 1 polu [230VAC], C10A</t>
  </si>
  <si>
    <t>Kabelis lietošanai ārpus (Barošana 220AC Prožektoriem) NYY-J 3x1,5mm</t>
  </si>
  <si>
    <t>Savienojuma kārba IP44</t>
  </si>
  <si>
    <t>Gofrēta caurule D=16mm</t>
  </si>
  <si>
    <t>Gluda caurule D=16mm</t>
  </si>
  <si>
    <t>Barošanas avots 12VDC, 10A</t>
  </si>
  <si>
    <t>Kūstošā drošinātāja 20x5 turētājs, DIN35mm</t>
  </si>
  <si>
    <t>Kūstošais drošinātājs 20x5, 3,15A</t>
  </si>
  <si>
    <t>Kronšteini kamerām PFA 150</t>
  </si>
  <si>
    <t>Transporta iecirknis</t>
  </si>
  <si>
    <t>Prožektori LED 30W</t>
  </si>
  <si>
    <t>Prožektori LED 100W</t>
  </si>
  <si>
    <t>Kabelis lietošanai ārpus (Barošana 12VDC, Videokamerām) NYY-J 3x1,5mm</t>
  </si>
  <si>
    <t>Krēslas slēdzis "Finder"</t>
  </si>
  <si>
    <t>Magnetiskais kontaktors4kW 9A</t>
  </si>
  <si>
    <t>Lokanais savienojums EVOEL caurulēm D=16mm</t>
  </si>
  <si>
    <t>st.</t>
  </si>
  <si>
    <t>Katls KE25</t>
  </si>
  <si>
    <r>
      <t>Instalācijas kabelis 2x1mm</t>
    </r>
    <r>
      <rPr>
        <vertAlign val="superscript"/>
        <sz val="10"/>
        <rFont val="Arial"/>
        <family val="2"/>
      </rPr>
      <t>2</t>
    </r>
  </si>
  <si>
    <t>Esošo videonovērošanas kameru diagnostika, remonta un integrēšanas darbi</t>
  </si>
  <si>
    <t>Šķeldas laukums</t>
  </si>
  <si>
    <t>Objekta nosaukums : Video novērošanas sistēmas paplašināšana Talsu ielā 69, Ventspils</t>
  </si>
</sst>
</file>

<file path=xl/styles.xml><?xml version="1.0" encoding="utf-8"?>
<styleSheet xmlns="http://schemas.openxmlformats.org/spreadsheetml/2006/main">
  <numFmts count="25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dd\.mm\.yyyy"/>
    <numFmt numFmtId="179" formatCode="0.0"/>
    <numFmt numFmtId="180" formatCode="[$-409]d\ mmmm\ yyyy\ &quot;r&quot;"/>
  </numFmts>
  <fonts count="54">
    <font>
      <sz val="10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b/>
      <u val="single"/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vertAlign val="superscript"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7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00B05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1" applyNumberForma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0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2" fillId="0" borderId="3" applyNumberFormat="0" applyFill="0" applyAlignment="0" applyProtection="0"/>
    <xf numFmtId="0" fontId="43" fillId="28" borderId="0" applyNumberFormat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ill="0" applyBorder="0" applyAlignment="0" applyProtection="0"/>
    <xf numFmtId="0" fontId="48" fillId="0" borderId="6" applyNumberFormat="0" applyFill="0" applyAlignment="0" applyProtection="0"/>
    <xf numFmtId="0" fontId="49" fillId="32" borderId="0" applyNumberFormat="0" applyBorder="0" applyAlignment="0" applyProtection="0"/>
    <xf numFmtId="177" fontId="0" fillId="0" borderId="0" applyFill="0" applyBorder="0" applyAlignment="0" applyProtection="0"/>
    <xf numFmtId="176" fontId="0" fillId="0" borderId="0" applyFill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28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2" fillId="0" borderId="0" xfId="0" applyFont="1" applyAlignment="1">
      <alignment vertical="center"/>
    </xf>
    <xf numFmtId="0" fontId="2" fillId="0" borderId="0" xfId="0" applyNumberFormat="1" applyFont="1" applyFill="1" applyBorder="1" applyAlignment="1" applyProtection="1">
      <alignment vertical="center"/>
      <protection/>
    </xf>
    <xf numFmtId="178" fontId="1" fillId="0" borderId="0" xfId="0" applyNumberFormat="1" applyFont="1" applyFill="1" applyBorder="1" applyAlignment="1" applyProtection="1">
      <alignment horizontal="right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4" fontId="5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2" fontId="1" fillId="0" borderId="0" xfId="0" applyNumberFormat="1" applyFont="1" applyFill="1" applyBorder="1" applyAlignment="1" applyProtection="1">
      <alignment horizontal="center" vertical="center"/>
      <protection/>
    </xf>
    <xf numFmtId="2" fontId="1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1" fontId="1" fillId="0" borderId="0" xfId="0" applyNumberFormat="1" applyFont="1" applyFill="1" applyBorder="1" applyAlignment="1" applyProtection="1">
      <alignment horizontal="center" vertical="center"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9" fontId="1" fillId="0" borderId="0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 horizontal="left" vertical="center"/>
      <protection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NumberFormat="1" applyFont="1" applyFill="1" applyBorder="1" applyAlignment="1" applyProtection="1">
      <alignment horizontal="right" vertical="center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2" fontId="53" fillId="0" borderId="10" xfId="0" applyNumberFormat="1" applyFont="1" applyFill="1" applyBorder="1" applyAlignment="1">
      <alignment horizontal="right" vertical="center"/>
    </xf>
    <xf numFmtId="2" fontId="1" fillId="0" borderId="10" xfId="0" applyNumberFormat="1" applyFont="1" applyFill="1" applyBorder="1" applyAlignment="1">
      <alignment horizontal="right" vertical="center"/>
    </xf>
    <xf numFmtId="2" fontId="1" fillId="0" borderId="10" xfId="0" applyNumberFormat="1" applyFont="1" applyFill="1" applyBorder="1" applyAlignment="1" applyProtection="1">
      <alignment vertical="center"/>
      <protection/>
    </xf>
    <xf numFmtId="2" fontId="1" fillId="0" borderId="10" xfId="0" applyNumberFormat="1" applyFont="1" applyFill="1" applyBorder="1" applyAlignment="1" applyProtection="1">
      <alignment horizontal="center" vertical="center"/>
      <protection/>
    </xf>
    <xf numFmtId="1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2" fontId="53" fillId="0" borderId="13" xfId="0" applyNumberFormat="1" applyFont="1" applyFill="1" applyBorder="1" applyAlignment="1">
      <alignment horizontal="right" vertical="center"/>
    </xf>
    <xf numFmtId="2" fontId="1" fillId="0" borderId="13" xfId="0" applyNumberFormat="1" applyFont="1" applyFill="1" applyBorder="1" applyAlignment="1">
      <alignment horizontal="right" vertical="center"/>
    </xf>
    <xf numFmtId="2" fontId="1" fillId="0" borderId="13" xfId="0" applyNumberFormat="1" applyFont="1" applyFill="1" applyBorder="1" applyAlignment="1" applyProtection="1">
      <alignment vertical="center"/>
      <protection/>
    </xf>
    <xf numFmtId="2" fontId="1" fillId="0" borderId="14" xfId="50" applyNumberFormat="1" applyFont="1" applyBorder="1" applyAlignment="1">
      <alignment horizontal="right" vertical="center"/>
      <protection/>
    </xf>
    <xf numFmtId="2" fontId="53" fillId="0" borderId="15" xfId="0" applyNumberFormat="1" applyFont="1" applyFill="1" applyBorder="1" applyAlignment="1">
      <alignment horizontal="right" vertical="center"/>
    </xf>
    <xf numFmtId="2" fontId="1" fillId="0" borderId="15" xfId="0" applyNumberFormat="1" applyFont="1" applyFill="1" applyBorder="1" applyAlignment="1">
      <alignment horizontal="right" vertical="center"/>
    </xf>
    <xf numFmtId="2" fontId="1" fillId="0" borderId="15" xfId="0" applyNumberFormat="1" applyFont="1" applyFill="1" applyBorder="1" applyAlignment="1" applyProtection="1">
      <alignment vertical="center"/>
      <protection/>
    </xf>
    <xf numFmtId="2" fontId="1" fillId="0" borderId="15" xfId="0" applyNumberFormat="1" applyFont="1" applyFill="1" applyBorder="1" applyAlignment="1" applyProtection="1">
      <alignment horizontal="center" vertical="center"/>
      <protection/>
    </xf>
    <xf numFmtId="2" fontId="1" fillId="0" borderId="12" xfId="0" applyNumberFormat="1" applyFont="1" applyFill="1" applyBorder="1" applyAlignment="1">
      <alignment horizontal="right" vertical="center"/>
    </xf>
    <xf numFmtId="2" fontId="1" fillId="0" borderId="12" xfId="0" applyNumberFormat="1" applyFont="1" applyFill="1" applyBorder="1" applyAlignment="1" applyProtection="1">
      <alignment vertical="center"/>
      <protection/>
    </xf>
    <xf numFmtId="2" fontId="1" fillId="0" borderId="16" xfId="0" applyNumberFormat="1" applyFont="1" applyFill="1" applyBorder="1" applyAlignment="1" applyProtection="1">
      <alignment vertical="center"/>
      <protection/>
    </xf>
    <xf numFmtId="2" fontId="1" fillId="0" borderId="13" xfId="0" applyNumberFormat="1" applyFont="1" applyFill="1" applyBorder="1" applyAlignment="1" applyProtection="1">
      <alignment horizontal="center" vertical="center"/>
      <protection/>
    </xf>
    <xf numFmtId="2" fontId="1" fillId="0" borderId="17" xfId="0" applyNumberFormat="1" applyFont="1" applyFill="1" applyBorder="1" applyAlignment="1" applyProtection="1">
      <alignment vertical="center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vertical="center"/>
      <protection/>
    </xf>
    <xf numFmtId="0" fontId="5" fillId="0" borderId="10" xfId="0" applyNumberFormat="1" applyFont="1" applyFill="1" applyBorder="1" applyAlignment="1" applyProtection="1">
      <alignment horizontal="left" vertical="center"/>
      <protection/>
    </xf>
    <xf numFmtId="0" fontId="1" fillId="0" borderId="10" xfId="0" applyNumberFormat="1" applyFont="1" applyFill="1" applyBorder="1" applyAlignment="1" applyProtection="1">
      <alignment horizontal="left" vertical="center"/>
      <protection/>
    </xf>
    <xf numFmtId="4" fontId="1" fillId="0" borderId="10" xfId="0" applyNumberFormat="1" applyFont="1" applyFill="1" applyBorder="1" applyAlignment="1" applyProtection="1">
      <alignment horizontal="right" vertical="center"/>
      <protection/>
    </xf>
    <xf numFmtId="0" fontId="2" fillId="0" borderId="10" xfId="0" applyNumberFormat="1" applyFont="1" applyFill="1" applyBorder="1" applyAlignment="1" applyProtection="1">
      <alignment horizontal="left" vertical="center"/>
      <protection/>
    </xf>
    <xf numFmtId="9" fontId="1" fillId="0" borderId="10" xfId="0" applyNumberFormat="1" applyFont="1" applyFill="1" applyBorder="1" applyAlignment="1" applyProtection="1">
      <alignment horizontal="center" vertical="center"/>
      <protection/>
    </xf>
    <xf numFmtId="2" fontId="1" fillId="0" borderId="10" xfId="0" applyNumberFormat="1" applyFont="1" applyFill="1" applyBorder="1" applyAlignment="1" applyProtection="1">
      <alignment horizontal="right" vertical="center"/>
      <protection/>
    </xf>
    <xf numFmtId="4" fontId="1" fillId="0" borderId="10" xfId="0" applyNumberFormat="1" applyFont="1" applyFill="1" applyBorder="1" applyAlignment="1" applyProtection="1">
      <alignment vertical="center"/>
      <protection/>
    </xf>
    <xf numFmtId="4" fontId="5" fillId="0" borderId="10" xfId="0" applyNumberFormat="1" applyFont="1" applyFill="1" applyBorder="1" applyAlignment="1" applyProtection="1">
      <alignment vertical="center"/>
      <protection/>
    </xf>
    <xf numFmtId="9" fontId="5" fillId="0" borderId="10" xfId="0" applyNumberFormat="1" applyFont="1" applyFill="1" applyBorder="1" applyAlignment="1" applyProtection="1">
      <alignment horizontal="center" vertical="center"/>
      <protection/>
    </xf>
    <xf numFmtId="4" fontId="1" fillId="0" borderId="10" xfId="0" applyNumberFormat="1" applyFont="1" applyFill="1" applyBorder="1" applyAlignment="1" applyProtection="1">
      <alignment horizontal="center" vertical="center"/>
      <protection/>
    </xf>
    <xf numFmtId="2" fontId="1" fillId="0" borderId="18" xfId="0" applyNumberFormat="1" applyFont="1" applyFill="1" applyBorder="1" applyAlignment="1" applyProtection="1">
      <alignment vertical="center"/>
      <protection/>
    </xf>
    <xf numFmtId="2" fontId="1" fillId="0" borderId="13" xfId="50" applyNumberFormat="1" applyFont="1" applyBorder="1" applyAlignment="1">
      <alignment horizontal="right" vertical="center"/>
      <protection/>
    </xf>
    <xf numFmtId="4" fontId="1" fillId="0" borderId="13" xfId="0" applyNumberFormat="1" applyFont="1" applyFill="1" applyBorder="1" applyAlignment="1" applyProtection="1">
      <alignment horizontal="right" vertical="center"/>
      <protection/>
    </xf>
    <xf numFmtId="4" fontId="5" fillId="0" borderId="19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vertical="center"/>
      <protection/>
    </xf>
    <xf numFmtId="4" fontId="1" fillId="0" borderId="12" xfId="0" applyNumberFormat="1" applyFont="1" applyFill="1" applyBorder="1" applyAlignment="1" applyProtection="1">
      <alignment horizontal="right" vertical="center"/>
      <protection/>
    </xf>
    <xf numFmtId="4" fontId="5" fillId="0" borderId="13" xfId="0" applyNumberFormat="1" applyFont="1" applyFill="1" applyBorder="1" applyAlignment="1" applyProtection="1">
      <alignment vertical="center"/>
      <protection/>
    </xf>
    <xf numFmtId="0" fontId="1" fillId="0" borderId="20" xfId="0" applyNumberFormat="1" applyFont="1" applyFill="1" applyBorder="1" applyAlignment="1" applyProtection="1">
      <alignment vertical="center"/>
      <protection/>
    </xf>
    <xf numFmtId="1" fontId="1" fillId="0" borderId="12" xfId="0" applyNumberFormat="1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>
      <alignment horizontal="left" vertical="center" wrapText="1"/>
    </xf>
    <xf numFmtId="2" fontId="1" fillId="0" borderId="15" xfId="50" applyNumberFormat="1" applyFont="1" applyBorder="1" applyAlignment="1">
      <alignment horizontal="right" vertical="center"/>
      <protection/>
    </xf>
    <xf numFmtId="1" fontId="1" fillId="0" borderId="19" xfId="0" applyNumberFormat="1" applyFont="1" applyFill="1" applyBorder="1" applyAlignment="1" applyProtection="1">
      <alignment horizontal="center" vertical="center"/>
      <protection/>
    </xf>
    <xf numFmtId="2" fontId="1" fillId="0" borderId="10" xfId="50" applyNumberFormat="1" applyFont="1" applyBorder="1" applyAlignment="1">
      <alignment horizontal="right" vertical="center"/>
      <protection/>
    </xf>
    <xf numFmtId="4" fontId="1" fillId="0" borderId="21" xfId="0" applyNumberFormat="1" applyFont="1" applyFill="1" applyBorder="1" applyAlignment="1" applyProtection="1">
      <alignment horizontal="right" vertical="center"/>
      <protection/>
    </xf>
    <xf numFmtId="0" fontId="0" fillId="0" borderId="10" xfId="0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12" xfId="0" applyNumberFormat="1" applyFont="1" applyFill="1" applyBorder="1" applyAlignment="1" applyProtection="1">
      <alignment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12" xfId="0" applyNumberFormat="1" applyFont="1" applyFill="1" applyBorder="1" applyAlignment="1" applyProtection="1">
      <alignment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1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left" vertical="center"/>
      <protection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left" vertical="center"/>
      <protection/>
    </xf>
    <xf numFmtId="1" fontId="0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2" fontId="0" fillId="0" borderId="0" xfId="0" applyNumberFormat="1" applyFont="1" applyFill="1" applyBorder="1" applyAlignment="1" applyProtection="1">
      <alignment vertical="center"/>
      <protection/>
    </xf>
    <xf numFmtId="179" fontId="0" fillId="0" borderId="0" xfId="0" applyNumberFormat="1" applyFont="1" applyFill="1" applyBorder="1" applyAlignment="1" applyProtection="1">
      <alignment vertical="center"/>
      <protection/>
    </xf>
    <xf numFmtId="0" fontId="8" fillId="0" borderId="20" xfId="0" applyNumberFormat="1" applyFont="1" applyFill="1" applyBorder="1" applyAlignment="1" applyProtection="1">
      <alignment horizontal="center" vertical="center"/>
      <protection/>
    </xf>
    <xf numFmtId="2" fontId="0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22" xfId="0" applyNumberFormat="1" applyFont="1" applyFill="1" applyBorder="1" applyAlignment="1" applyProtection="1">
      <alignment horizontal="center" vertical="center"/>
      <protection/>
    </xf>
    <xf numFmtId="0" fontId="8" fillId="0" borderId="23" xfId="0" applyNumberFormat="1" applyFont="1" applyFill="1" applyBorder="1" applyAlignment="1" applyProtection="1">
      <alignment horizontal="center" vertical="center"/>
      <protection/>
    </xf>
    <xf numFmtId="0" fontId="0" fillId="0" borderId="24" xfId="0" applyNumberFormat="1" applyFont="1" applyFill="1" applyBorder="1" applyAlignment="1" applyProtection="1">
      <alignment horizontal="center" vertical="center"/>
      <protection/>
    </xf>
    <xf numFmtId="1" fontId="0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center" vertical="center"/>
    </xf>
    <xf numFmtId="2" fontId="1" fillId="0" borderId="14" xfId="0" applyNumberFormat="1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>
      <alignment horizontal="left" vertical="center" wrapText="1"/>
    </xf>
    <xf numFmtId="0" fontId="5" fillId="0" borderId="21" xfId="0" applyNumberFormat="1" applyFont="1" applyFill="1" applyBorder="1" applyAlignment="1" applyProtection="1">
      <alignment horizontal="center" vertical="center"/>
      <protection/>
    </xf>
    <xf numFmtId="2" fontId="1" fillId="0" borderId="16" xfId="50" applyNumberFormat="1" applyFont="1" applyBorder="1" applyAlignment="1">
      <alignment horizontal="right" vertical="center"/>
      <protection/>
    </xf>
    <xf numFmtId="2" fontId="1" fillId="0" borderId="14" xfId="0" applyNumberFormat="1" applyFont="1" applyFill="1" applyBorder="1" applyAlignment="1">
      <alignment horizontal="right" vertical="center"/>
    </xf>
    <xf numFmtId="0" fontId="0" fillId="0" borderId="12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2" fontId="53" fillId="0" borderId="12" xfId="0" applyNumberFormat="1" applyFont="1" applyFill="1" applyBorder="1" applyAlignment="1">
      <alignment horizontal="right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2" fontId="1" fillId="0" borderId="25" xfId="0" applyNumberFormat="1" applyFont="1" applyFill="1" applyBorder="1" applyAlignment="1" applyProtection="1">
      <alignment vertical="center"/>
      <protection/>
    </xf>
    <xf numFmtId="0" fontId="0" fillId="0" borderId="13" xfId="0" applyFont="1" applyFill="1" applyBorder="1" applyAlignment="1">
      <alignment horizontal="center" vertical="center"/>
    </xf>
    <xf numFmtId="2" fontId="1" fillId="0" borderId="26" xfId="0" applyNumberFormat="1" applyFont="1" applyFill="1" applyBorder="1" applyAlignment="1" applyProtection="1">
      <alignment vertical="center"/>
      <protection/>
    </xf>
    <xf numFmtId="0" fontId="0" fillId="0" borderId="15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16" xfId="0" applyNumberFormat="1" applyFont="1" applyFill="1" applyBorder="1" applyAlignment="1" applyProtection="1">
      <alignment horizontal="left" vertical="center"/>
      <protection/>
    </xf>
    <xf numFmtId="0" fontId="1" fillId="0" borderId="12" xfId="0" applyNumberFormat="1" applyFont="1" applyFill="1" applyBorder="1" applyAlignment="1" applyProtection="1">
      <alignment vertical="center"/>
      <protection/>
    </xf>
    <xf numFmtId="1" fontId="1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 horizontal="left" vertical="center"/>
      <protection/>
    </xf>
    <xf numFmtId="0" fontId="1" fillId="0" borderId="25" xfId="0" applyNumberFormat="1" applyFont="1" applyFill="1" applyBorder="1" applyAlignment="1" applyProtection="1">
      <alignment horizontal="center" vertical="center"/>
      <protection/>
    </xf>
    <xf numFmtId="0" fontId="0" fillId="0" borderId="25" xfId="0" applyNumberFormat="1" applyFont="1" applyFill="1" applyBorder="1" applyAlignment="1" applyProtection="1">
      <alignment horizontal="left" vertical="center" wrapText="1"/>
      <protection/>
    </xf>
    <xf numFmtId="0" fontId="0" fillId="0" borderId="25" xfId="0" applyNumberFormat="1" applyFont="1" applyFill="1" applyBorder="1" applyAlignment="1" applyProtection="1">
      <alignment horizontal="center" vertical="center"/>
      <protection/>
    </xf>
    <xf numFmtId="1" fontId="0" fillId="0" borderId="25" xfId="0" applyNumberFormat="1" applyFont="1" applyFill="1" applyBorder="1" applyAlignment="1" applyProtection="1">
      <alignment horizontal="center" vertical="center"/>
      <protection/>
    </xf>
    <xf numFmtId="2" fontId="1" fillId="0" borderId="28" xfId="0" applyNumberFormat="1" applyFont="1" applyFill="1" applyBorder="1" applyAlignment="1">
      <alignment horizontal="right" vertical="center"/>
    </xf>
    <xf numFmtId="2" fontId="1" fillId="0" borderId="25" xfId="0" applyNumberFormat="1" applyFont="1" applyFill="1" applyBorder="1" applyAlignment="1">
      <alignment horizontal="right" vertical="center"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left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Izcēlums1" xfId="15"/>
    <cellStyle name="20% - Izcēlums2" xfId="16"/>
    <cellStyle name="20% - Izcēlums3" xfId="17"/>
    <cellStyle name="20% - Izcēlums4" xfId="18"/>
    <cellStyle name="20% - Izcēlums5" xfId="19"/>
    <cellStyle name="20% - Izcēlums6" xfId="20"/>
    <cellStyle name="40% - Izcēlums1" xfId="21"/>
    <cellStyle name="40% - Izcēlums2" xfId="22"/>
    <cellStyle name="40% - Izcēlums3" xfId="23"/>
    <cellStyle name="40% - Izcēlums4" xfId="24"/>
    <cellStyle name="40% - Izcēlums5" xfId="25"/>
    <cellStyle name="40% - Izcēlums6" xfId="26"/>
    <cellStyle name="60% - Izcēlums1" xfId="27"/>
    <cellStyle name="60% - Izcēlums2" xfId="28"/>
    <cellStyle name="60% - Izcēlums3" xfId="29"/>
    <cellStyle name="60% - Izcēlums4" xfId="30"/>
    <cellStyle name="60% - Izcēlums5" xfId="31"/>
    <cellStyle name="60% - Izcēlums6" xfId="32"/>
    <cellStyle name="Aprēķināšana" xfId="33"/>
    <cellStyle name="Brīdinājuma teksts" xfId="34"/>
    <cellStyle name="Hyperlink" xfId="35"/>
    <cellStyle name="Ievade" xfId="36"/>
    <cellStyle name="Izcēlums1" xfId="37"/>
    <cellStyle name="Izcēlums2" xfId="38"/>
    <cellStyle name="Izcēlums3" xfId="39"/>
    <cellStyle name="Izcēlums4" xfId="40"/>
    <cellStyle name="Izcēlums5" xfId="41"/>
    <cellStyle name="Izcēlums6" xfId="42"/>
    <cellStyle name="Followed Hyperlink" xfId="43"/>
    <cellStyle name="Izvade" xfId="44"/>
    <cellStyle name="Comma" xfId="45"/>
    <cellStyle name="Comma [0]" xfId="46"/>
    <cellStyle name="Kopsumma" xfId="47"/>
    <cellStyle name="Labs" xfId="48"/>
    <cellStyle name="Neitrāls" xfId="49"/>
    <cellStyle name="Normal 2" xfId="50"/>
    <cellStyle name="Nosaukums" xfId="51"/>
    <cellStyle name="Paskaidrojošs teksts" xfId="52"/>
    <cellStyle name="Pārbaudes šūna" xfId="53"/>
    <cellStyle name="Piezīme" xfId="54"/>
    <cellStyle name="Percent" xfId="55"/>
    <cellStyle name="Saistīta šūna" xfId="56"/>
    <cellStyle name="Slikts" xfId="57"/>
    <cellStyle name="Currency" xfId="58"/>
    <cellStyle name="Currency [0]" xfId="59"/>
    <cellStyle name="Virsraksts 1" xfId="60"/>
    <cellStyle name="Virsraksts 2" xfId="61"/>
    <cellStyle name="Virsraksts 3" xfId="62"/>
    <cellStyle name="Virsraksts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0"/>
  <sheetViews>
    <sheetView tabSelected="1" zoomScale="120" zoomScaleNormal="120" zoomScalePageLayoutView="0" workbookViewId="0" topLeftCell="A1">
      <selection activeCell="I6" sqref="I6"/>
    </sheetView>
  </sheetViews>
  <sheetFormatPr defaultColWidth="9.140625" defaultRowHeight="12.75"/>
  <cols>
    <col min="1" max="1" width="5.28125" style="1" customWidth="1"/>
    <col min="2" max="2" width="47.00390625" style="1" customWidth="1"/>
    <col min="3" max="3" width="5.8515625" style="1" customWidth="1"/>
    <col min="4" max="4" width="6.421875" style="1" customWidth="1"/>
    <col min="5" max="8" width="9.00390625" style="1" customWidth="1"/>
    <col min="9" max="9" width="9.7109375" style="1" customWidth="1"/>
    <col min="10" max="10" width="9.57421875" style="1" customWidth="1"/>
    <col min="11" max="11" width="9.421875" style="1" customWidth="1"/>
    <col min="12" max="12" width="10.140625" style="1" customWidth="1"/>
    <col min="13" max="13" width="8.00390625" style="1" customWidth="1"/>
    <col min="14" max="16384" width="9.140625" style="1" customWidth="1"/>
  </cols>
  <sheetData>
    <row r="1" ht="12.75">
      <c r="A1" s="2" t="s">
        <v>23</v>
      </c>
    </row>
    <row r="2" ht="12.75">
      <c r="A2" s="2" t="s">
        <v>26</v>
      </c>
    </row>
    <row r="3" spans="1:12" ht="12.75">
      <c r="A3" s="3" t="s">
        <v>65</v>
      </c>
      <c r="L3" s="4"/>
    </row>
    <row r="4" ht="6.75" customHeight="1">
      <c r="A4" s="3"/>
    </row>
    <row r="5" spans="1:12" ht="15.75">
      <c r="A5" s="127" t="s">
        <v>35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</row>
    <row r="6" spans="5:12" ht="12.75">
      <c r="E6" s="5"/>
      <c r="K6" s="17" t="s">
        <v>20</v>
      </c>
      <c r="L6" s="6">
        <f>L69</f>
        <v>0</v>
      </c>
    </row>
    <row r="7" spans="1:12" ht="12" customHeight="1">
      <c r="A7" s="123" t="s">
        <v>0</v>
      </c>
      <c r="B7" s="123" t="s">
        <v>1</v>
      </c>
      <c r="C7" s="124" t="s">
        <v>2</v>
      </c>
      <c r="D7" s="124" t="s">
        <v>3</v>
      </c>
      <c r="E7" s="122" t="s">
        <v>4</v>
      </c>
      <c r="F7" s="122"/>
      <c r="G7" s="122"/>
      <c r="H7" s="123" t="s">
        <v>5</v>
      </c>
      <c r="I7" s="122" t="s">
        <v>6</v>
      </c>
      <c r="J7" s="122"/>
      <c r="K7" s="122"/>
      <c r="L7" s="123" t="s">
        <v>7</v>
      </c>
    </row>
    <row r="8" spans="1:12" ht="39.75" customHeight="1">
      <c r="A8" s="123"/>
      <c r="B8" s="123"/>
      <c r="C8" s="124"/>
      <c r="D8" s="124"/>
      <c r="E8" s="18" t="s">
        <v>8</v>
      </c>
      <c r="F8" s="39" t="s">
        <v>9</v>
      </c>
      <c r="G8" s="40" t="s">
        <v>10</v>
      </c>
      <c r="H8" s="123"/>
      <c r="I8" s="18" t="s">
        <v>8</v>
      </c>
      <c r="J8" s="39" t="s">
        <v>9</v>
      </c>
      <c r="K8" s="40" t="s">
        <v>10</v>
      </c>
      <c r="L8" s="123"/>
    </row>
    <row r="9" spans="1:12" s="7" customFormat="1" ht="12.75">
      <c r="A9" s="18">
        <v>1</v>
      </c>
      <c r="B9" s="18">
        <v>2</v>
      </c>
      <c r="C9" s="18">
        <v>3</v>
      </c>
      <c r="D9" s="23">
        <v>4</v>
      </c>
      <c r="E9" s="18">
        <v>5</v>
      </c>
      <c r="F9" s="18">
        <v>6</v>
      </c>
      <c r="G9" s="18">
        <v>7</v>
      </c>
      <c r="H9" s="18">
        <v>8</v>
      </c>
      <c r="I9" s="18">
        <v>9</v>
      </c>
      <c r="J9" s="18">
        <v>10</v>
      </c>
      <c r="K9" s="18">
        <v>11</v>
      </c>
      <c r="L9" s="18">
        <v>12</v>
      </c>
    </row>
    <row r="10" spans="1:12" s="7" customFormat="1" ht="13.5" thickBot="1">
      <c r="A10" s="18"/>
      <c r="B10" s="25"/>
      <c r="C10" s="18"/>
      <c r="D10" s="23"/>
      <c r="E10" s="18"/>
      <c r="F10" s="18"/>
      <c r="G10" s="18"/>
      <c r="H10" s="18"/>
      <c r="I10" s="18"/>
      <c r="J10" s="18"/>
      <c r="K10" s="18"/>
      <c r="L10" s="18"/>
    </row>
    <row r="11" spans="1:12" s="7" customFormat="1" ht="13.5" thickBot="1">
      <c r="A11" s="89">
        <v>1</v>
      </c>
      <c r="B11" s="90" t="s">
        <v>61</v>
      </c>
      <c r="C11" s="91"/>
      <c r="D11" s="92"/>
      <c r="E11" s="25"/>
      <c r="F11" s="25"/>
      <c r="G11" s="25"/>
      <c r="H11" s="25"/>
      <c r="I11" s="25"/>
      <c r="J11" s="25"/>
      <c r="K11" s="25"/>
      <c r="L11" s="25"/>
    </row>
    <row r="12" spans="1:12" s="7" customFormat="1" ht="89.25">
      <c r="A12" s="93">
        <v>1.1</v>
      </c>
      <c r="B12" s="94" t="s">
        <v>28</v>
      </c>
      <c r="C12" s="95" t="s">
        <v>11</v>
      </c>
      <c r="D12" s="95">
        <v>6</v>
      </c>
      <c r="E12" s="29"/>
      <c r="F12" s="29"/>
      <c r="G12" s="29"/>
      <c r="H12" s="96">
        <f>G12+F12+E12</f>
        <v>0</v>
      </c>
      <c r="I12" s="96">
        <f>E12*D12</f>
        <v>0</v>
      </c>
      <c r="J12" s="96">
        <f>F12*D12</f>
        <v>0</v>
      </c>
      <c r="K12" s="96">
        <f>G12*D12</f>
        <v>0</v>
      </c>
      <c r="L12" s="96">
        <f>K12+J12+I12</f>
        <v>0</v>
      </c>
    </row>
    <row r="13" spans="1:12" s="7" customFormat="1" ht="63.75">
      <c r="A13" s="18">
        <v>1.2</v>
      </c>
      <c r="B13" s="62" t="s">
        <v>30</v>
      </c>
      <c r="C13" s="67" t="s">
        <v>11</v>
      </c>
      <c r="D13" s="67">
        <v>1</v>
      </c>
      <c r="E13" s="20"/>
      <c r="F13" s="54"/>
      <c r="G13" s="54"/>
      <c r="H13" s="21">
        <f>G13+F13+E13</f>
        <v>0</v>
      </c>
      <c r="I13" s="21">
        <f>E13*D13</f>
        <v>0</v>
      </c>
      <c r="J13" s="21">
        <f>F13*D13</f>
        <v>0</v>
      </c>
      <c r="K13" s="21">
        <f>G13*D13</f>
        <v>0</v>
      </c>
      <c r="L13" s="21">
        <f>K13+J13+I13</f>
        <v>0</v>
      </c>
    </row>
    <row r="14" spans="1:12" s="7" customFormat="1" ht="12.75">
      <c r="A14" s="18">
        <v>1.3</v>
      </c>
      <c r="B14" s="62" t="s">
        <v>31</v>
      </c>
      <c r="C14" s="67" t="s">
        <v>11</v>
      </c>
      <c r="D14" s="67">
        <v>2</v>
      </c>
      <c r="E14" s="20"/>
      <c r="F14" s="54"/>
      <c r="G14" s="54"/>
      <c r="H14" s="21">
        <f aca="true" t="shared" si="0" ref="H14:H32">G14+F14+E14</f>
        <v>0</v>
      </c>
      <c r="I14" s="21">
        <f aca="true" t="shared" si="1" ref="I14:I32">E14*D14</f>
        <v>0</v>
      </c>
      <c r="J14" s="21">
        <f aca="true" t="shared" si="2" ref="J14:J32">F14*D14</f>
        <v>0</v>
      </c>
      <c r="K14" s="21">
        <f aca="true" t="shared" si="3" ref="K14:K32">G14*D14</f>
        <v>0</v>
      </c>
      <c r="L14" s="21">
        <f aca="true" t="shared" si="4" ref="L14:L32">K14+J14+I14</f>
        <v>0</v>
      </c>
    </row>
    <row r="15" spans="1:12" s="7" customFormat="1" ht="25.5">
      <c r="A15" s="18">
        <v>1.4</v>
      </c>
      <c r="B15" s="62" t="s">
        <v>41</v>
      </c>
      <c r="C15" s="67" t="s">
        <v>11</v>
      </c>
      <c r="D15" s="67">
        <v>1</v>
      </c>
      <c r="E15" s="20"/>
      <c r="F15" s="54"/>
      <c r="G15" s="54"/>
      <c r="H15" s="21">
        <f t="shared" si="0"/>
        <v>0</v>
      </c>
      <c r="I15" s="21">
        <f t="shared" si="1"/>
        <v>0</v>
      </c>
      <c r="J15" s="21">
        <f t="shared" si="2"/>
        <v>0</v>
      </c>
      <c r="K15" s="21">
        <f t="shared" si="3"/>
        <v>0</v>
      </c>
      <c r="L15" s="21">
        <f t="shared" si="4"/>
        <v>0</v>
      </c>
    </row>
    <row r="16" spans="1:12" s="7" customFormat="1" ht="12.75">
      <c r="A16" s="18">
        <v>1.5</v>
      </c>
      <c r="B16" s="62" t="s">
        <v>42</v>
      </c>
      <c r="C16" s="67" t="s">
        <v>11</v>
      </c>
      <c r="D16" s="67">
        <v>12</v>
      </c>
      <c r="E16" s="20"/>
      <c r="F16" s="54"/>
      <c r="G16" s="54"/>
      <c r="H16" s="21">
        <f t="shared" si="0"/>
        <v>0</v>
      </c>
      <c r="I16" s="21">
        <f t="shared" si="1"/>
        <v>0</v>
      </c>
      <c r="J16" s="21">
        <f t="shared" si="2"/>
        <v>0</v>
      </c>
      <c r="K16" s="21">
        <f t="shared" si="3"/>
        <v>0</v>
      </c>
      <c r="L16" s="21">
        <f t="shared" si="4"/>
        <v>0</v>
      </c>
    </row>
    <row r="17" spans="1:12" s="7" customFormat="1" ht="12.75">
      <c r="A17" s="18">
        <v>1.6</v>
      </c>
      <c r="B17" s="62" t="s">
        <v>32</v>
      </c>
      <c r="C17" s="67"/>
      <c r="D17" s="67">
        <v>1</v>
      </c>
      <c r="E17" s="20"/>
      <c r="F17" s="54"/>
      <c r="G17" s="54"/>
      <c r="H17" s="21">
        <f t="shared" si="0"/>
        <v>0</v>
      </c>
      <c r="I17" s="21">
        <f t="shared" si="1"/>
        <v>0</v>
      </c>
      <c r="J17" s="21">
        <f t="shared" si="2"/>
        <v>0</v>
      </c>
      <c r="K17" s="21">
        <f t="shared" si="3"/>
        <v>0</v>
      </c>
      <c r="L17" s="21">
        <f t="shared" si="4"/>
        <v>0</v>
      </c>
    </row>
    <row r="18" spans="1:12" s="7" customFormat="1" ht="12.75">
      <c r="A18" s="18">
        <v>1.7</v>
      </c>
      <c r="B18" s="62" t="s">
        <v>34</v>
      </c>
      <c r="C18" s="67" t="s">
        <v>21</v>
      </c>
      <c r="D18" s="67">
        <v>510</v>
      </c>
      <c r="E18" s="20"/>
      <c r="F18" s="54"/>
      <c r="G18" s="54"/>
      <c r="H18" s="21">
        <f t="shared" si="0"/>
        <v>0</v>
      </c>
      <c r="I18" s="21">
        <f t="shared" si="1"/>
        <v>0</v>
      </c>
      <c r="J18" s="21">
        <f t="shared" si="2"/>
        <v>0</v>
      </c>
      <c r="K18" s="21">
        <f t="shared" si="3"/>
        <v>0</v>
      </c>
      <c r="L18" s="21">
        <f t="shared" si="4"/>
        <v>0</v>
      </c>
    </row>
    <row r="19" spans="1:12" s="7" customFormat="1" ht="12.75">
      <c r="A19" s="18">
        <v>1.8</v>
      </c>
      <c r="B19" s="78" t="s">
        <v>43</v>
      </c>
      <c r="C19" s="75" t="s">
        <v>11</v>
      </c>
      <c r="D19" s="76">
        <v>5</v>
      </c>
      <c r="E19" s="20"/>
      <c r="F19" s="54"/>
      <c r="G19" s="54"/>
      <c r="H19" s="21">
        <f t="shared" si="0"/>
        <v>0</v>
      </c>
      <c r="I19" s="21">
        <f t="shared" si="1"/>
        <v>0</v>
      </c>
      <c r="J19" s="21">
        <f t="shared" si="2"/>
        <v>0</v>
      </c>
      <c r="K19" s="21">
        <f t="shared" si="3"/>
        <v>0</v>
      </c>
      <c r="L19" s="21">
        <f t="shared" si="4"/>
        <v>0</v>
      </c>
    </row>
    <row r="20" spans="1:12" s="7" customFormat="1" ht="12.75">
      <c r="A20" s="18">
        <v>1.9</v>
      </c>
      <c r="B20" s="62" t="s">
        <v>44</v>
      </c>
      <c r="C20" s="67" t="s">
        <v>11</v>
      </c>
      <c r="D20" s="67">
        <v>1</v>
      </c>
      <c r="E20" s="20"/>
      <c r="F20" s="54"/>
      <c r="G20" s="54"/>
      <c r="H20" s="21">
        <f t="shared" si="0"/>
        <v>0</v>
      </c>
      <c r="I20" s="21">
        <f t="shared" si="1"/>
        <v>0</v>
      </c>
      <c r="J20" s="21">
        <f t="shared" si="2"/>
        <v>0</v>
      </c>
      <c r="K20" s="21">
        <f t="shared" si="3"/>
        <v>0</v>
      </c>
      <c r="L20" s="21">
        <f t="shared" si="4"/>
        <v>0</v>
      </c>
    </row>
    <row r="21" spans="1:12" s="7" customFormat="1" ht="25.5">
      <c r="A21" s="22">
        <v>1.1</v>
      </c>
      <c r="B21" s="62" t="s">
        <v>45</v>
      </c>
      <c r="C21" s="67" t="s">
        <v>21</v>
      </c>
      <c r="D21" s="67">
        <v>180</v>
      </c>
      <c r="E21" s="20"/>
      <c r="F21" s="54"/>
      <c r="G21" s="54"/>
      <c r="H21" s="21">
        <f t="shared" si="0"/>
        <v>0</v>
      </c>
      <c r="I21" s="21">
        <f t="shared" si="1"/>
        <v>0</v>
      </c>
      <c r="J21" s="21">
        <f t="shared" si="2"/>
        <v>0</v>
      </c>
      <c r="K21" s="21">
        <f t="shared" si="3"/>
        <v>0</v>
      </c>
      <c r="L21" s="21">
        <f t="shared" si="4"/>
        <v>0</v>
      </c>
    </row>
    <row r="22" spans="1:12" s="7" customFormat="1" ht="25.5">
      <c r="A22" s="22">
        <v>1.11</v>
      </c>
      <c r="B22" s="62" t="s">
        <v>33</v>
      </c>
      <c r="C22" s="67" t="s">
        <v>21</v>
      </c>
      <c r="D22" s="67">
        <v>150</v>
      </c>
      <c r="E22" s="20"/>
      <c r="F22" s="54"/>
      <c r="G22" s="54"/>
      <c r="H22" s="21">
        <f t="shared" si="0"/>
        <v>0</v>
      </c>
      <c r="I22" s="21">
        <f t="shared" si="1"/>
        <v>0</v>
      </c>
      <c r="J22" s="21">
        <f t="shared" si="2"/>
        <v>0</v>
      </c>
      <c r="K22" s="21">
        <f t="shared" si="3"/>
        <v>0</v>
      </c>
      <c r="L22" s="21">
        <f t="shared" si="4"/>
        <v>0</v>
      </c>
    </row>
    <row r="23" spans="1:12" s="7" customFormat="1" ht="12.75">
      <c r="A23" s="22">
        <v>1.12</v>
      </c>
      <c r="B23" s="78" t="s">
        <v>46</v>
      </c>
      <c r="C23" s="75" t="s">
        <v>11</v>
      </c>
      <c r="D23" s="76">
        <v>5</v>
      </c>
      <c r="E23" s="20"/>
      <c r="F23" s="54"/>
      <c r="G23" s="54"/>
      <c r="H23" s="21">
        <f t="shared" si="0"/>
        <v>0</v>
      </c>
      <c r="I23" s="21">
        <f t="shared" si="1"/>
        <v>0</v>
      </c>
      <c r="J23" s="21">
        <f t="shared" si="2"/>
        <v>0</v>
      </c>
      <c r="K23" s="21">
        <f t="shared" si="3"/>
        <v>0</v>
      </c>
      <c r="L23" s="21">
        <f t="shared" si="4"/>
        <v>0</v>
      </c>
    </row>
    <row r="24" spans="1:12" s="7" customFormat="1" ht="12.75">
      <c r="A24" s="22">
        <v>1.13</v>
      </c>
      <c r="B24" s="78" t="s">
        <v>47</v>
      </c>
      <c r="C24" s="75" t="s">
        <v>21</v>
      </c>
      <c r="D24" s="76">
        <v>40</v>
      </c>
      <c r="E24" s="20"/>
      <c r="F24" s="54"/>
      <c r="G24" s="54"/>
      <c r="H24" s="21">
        <f t="shared" si="0"/>
        <v>0</v>
      </c>
      <c r="I24" s="21">
        <f t="shared" si="1"/>
        <v>0</v>
      </c>
      <c r="J24" s="21">
        <f t="shared" si="2"/>
        <v>0</v>
      </c>
      <c r="K24" s="21">
        <f t="shared" si="3"/>
        <v>0</v>
      </c>
      <c r="L24" s="21">
        <f t="shared" si="4"/>
        <v>0</v>
      </c>
    </row>
    <row r="25" spans="1:12" s="7" customFormat="1" ht="12.75">
      <c r="A25" s="22">
        <v>1.14</v>
      </c>
      <c r="B25" s="78" t="s">
        <v>48</v>
      </c>
      <c r="C25" s="75" t="s">
        <v>21</v>
      </c>
      <c r="D25" s="76">
        <v>10</v>
      </c>
      <c r="E25" s="20"/>
      <c r="F25" s="54"/>
      <c r="G25" s="54"/>
      <c r="H25" s="21">
        <f t="shared" si="0"/>
        <v>0</v>
      </c>
      <c r="I25" s="21">
        <f t="shared" si="1"/>
        <v>0</v>
      </c>
      <c r="J25" s="21">
        <f t="shared" si="2"/>
        <v>0</v>
      </c>
      <c r="K25" s="21">
        <f t="shared" si="3"/>
        <v>0</v>
      </c>
      <c r="L25" s="21">
        <f t="shared" si="4"/>
        <v>0</v>
      </c>
    </row>
    <row r="26" spans="1:12" s="7" customFormat="1" ht="12.75">
      <c r="A26" s="22">
        <v>1.15</v>
      </c>
      <c r="B26" s="62" t="s">
        <v>49</v>
      </c>
      <c r="C26" s="67" t="s">
        <v>11</v>
      </c>
      <c r="D26" s="76">
        <v>1</v>
      </c>
      <c r="E26" s="20"/>
      <c r="F26" s="54"/>
      <c r="G26" s="54"/>
      <c r="H26" s="21">
        <f t="shared" si="0"/>
        <v>0</v>
      </c>
      <c r="I26" s="21">
        <f t="shared" si="1"/>
        <v>0</v>
      </c>
      <c r="J26" s="21">
        <f t="shared" si="2"/>
        <v>0</v>
      </c>
      <c r="K26" s="21">
        <f t="shared" si="3"/>
        <v>0</v>
      </c>
      <c r="L26" s="21">
        <f t="shared" si="4"/>
        <v>0</v>
      </c>
    </row>
    <row r="27" spans="1:12" s="7" customFormat="1" ht="63.75">
      <c r="A27" s="22">
        <v>1.16</v>
      </c>
      <c r="B27" s="62" t="s">
        <v>27</v>
      </c>
      <c r="C27" s="67" t="s">
        <v>11</v>
      </c>
      <c r="D27" s="67">
        <v>1</v>
      </c>
      <c r="E27" s="20"/>
      <c r="F27" s="54"/>
      <c r="G27" s="54"/>
      <c r="H27" s="21">
        <f t="shared" si="0"/>
        <v>0</v>
      </c>
      <c r="I27" s="21">
        <f t="shared" si="1"/>
        <v>0</v>
      </c>
      <c r="J27" s="21">
        <f t="shared" si="2"/>
        <v>0</v>
      </c>
      <c r="K27" s="21">
        <f t="shared" si="3"/>
        <v>0</v>
      </c>
      <c r="L27" s="21">
        <f t="shared" si="4"/>
        <v>0</v>
      </c>
    </row>
    <row r="28" spans="1:12" s="7" customFormat="1" ht="12.75">
      <c r="A28" s="22">
        <v>1.17</v>
      </c>
      <c r="B28" s="62" t="s">
        <v>50</v>
      </c>
      <c r="C28" s="67" t="s">
        <v>11</v>
      </c>
      <c r="D28" s="67">
        <v>6</v>
      </c>
      <c r="E28" s="20"/>
      <c r="F28" s="54"/>
      <c r="G28" s="54"/>
      <c r="H28" s="21">
        <f t="shared" si="0"/>
        <v>0</v>
      </c>
      <c r="I28" s="21">
        <f t="shared" si="1"/>
        <v>0</v>
      </c>
      <c r="J28" s="21">
        <f t="shared" si="2"/>
        <v>0</v>
      </c>
      <c r="K28" s="21">
        <f t="shared" si="3"/>
        <v>0</v>
      </c>
      <c r="L28" s="21">
        <f t="shared" si="4"/>
        <v>0</v>
      </c>
    </row>
    <row r="29" spans="1:12" s="7" customFormat="1" ht="12.75">
      <c r="A29" s="22">
        <v>1.18</v>
      </c>
      <c r="B29" s="62" t="s">
        <v>51</v>
      </c>
      <c r="C29" s="67" t="s">
        <v>11</v>
      </c>
      <c r="D29" s="67">
        <v>6</v>
      </c>
      <c r="E29" s="20"/>
      <c r="F29" s="54"/>
      <c r="G29" s="54"/>
      <c r="H29" s="21">
        <f t="shared" si="0"/>
        <v>0</v>
      </c>
      <c r="I29" s="21">
        <f t="shared" si="1"/>
        <v>0</v>
      </c>
      <c r="J29" s="21">
        <f t="shared" si="2"/>
        <v>0</v>
      </c>
      <c r="K29" s="21">
        <f t="shared" si="3"/>
        <v>0</v>
      </c>
      <c r="L29" s="21">
        <f t="shared" si="4"/>
        <v>0</v>
      </c>
    </row>
    <row r="30" spans="1:12" s="7" customFormat="1" ht="12.75">
      <c r="A30" s="22">
        <v>1.19</v>
      </c>
      <c r="B30" s="78" t="s">
        <v>52</v>
      </c>
      <c r="C30" s="67" t="s">
        <v>11</v>
      </c>
      <c r="D30" s="76">
        <v>4</v>
      </c>
      <c r="E30" s="20"/>
      <c r="F30" s="54"/>
      <c r="G30" s="54"/>
      <c r="H30" s="21">
        <f t="shared" si="0"/>
        <v>0</v>
      </c>
      <c r="I30" s="21">
        <f t="shared" si="1"/>
        <v>0</v>
      </c>
      <c r="J30" s="21">
        <f t="shared" si="2"/>
        <v>0</v>
      </c>
      <c r="K30" s="21">
        <f t="shared" si="3"/>
        <v>0</v>
      </c>
      <c r="L30" s="21">
        <f t="shared" si="4"/>
        <v>0</v>
      </c>
    </row>
    <row r="31" spans="1:12" s="7" customFormat="1" ht="12.75">
      <c r="A31" s="22">
        <v>1.2</v>
      </c>
      <c r="B31" s="78" t="s">
        <v>12</v>
      </c>
      <c r="C31" s="67" t="s">
        <v>22</v>
      </c>
      <c r="D31" s="67">
        <v>2</v>
      </c>
      <c r="E31" s="20"/>
      <c r="F31" s="54"/>
      <c r="G31" s="54"/>
      <c r="H31" s="21">
        <f t="shared" si="0"/>
        <v>0</v>
      </c>
      <c r="I31" s="21">
        <f t="shared" si="1"/>
        <v>0</v>
      </c>
      <c r="J31" s="21">
        <f t="shared" si="2"/>
        <v>0</v>
      </c>
      <c r="K31" s="21">
        <f t="shared" si="3"/>
        <v>0</v>
      </c>
      <c r="L31" s="21">
        <f t="shared" si="4"/>
        <v>0</v>
      </c>
    </row>
    <row r="32" spans="1:12" s="7" customFormat="1" ht="26.25" thickBot="1">
      <c r="A32" s="33">
        <v>1.21</v>
      </c>
      <c r="B32" s="109" t="s">
        <v>29</v>
      </c>
      <c r="C32" s="110" t="s">
        <v>22</v>
      </c>
      <c r="D32" s="110">
        <v>1</v>
      </c>
      <c r="E32" s="31"/>
      <c r="F32" s="63"/>
      <c r="G32" s="63"/>
      <c r="H32" s="32">
        <f t="shared" si="0"/>
        <v>0</v>
      </c>
      <c r="I32" s="32">
        <f t="shared" si="1"/>
        <v>0</v>
      </c>
      <c r="J32" s="32">
        <f t="shared" si="2"/>
        <v>0</v>
      </c>
      <c r="K32" s="32">
        <f t="shared" si="3"/>
        <v>0</v>
      </c>
      <c r="L32" s="32">
        <f t="shared" si="4"/>
        <v>0</v>
      </c>
    </row>
    <row r="33" spans="1:12" s="7" customFormat="1" ht="13.5" thickBot="1">
      <c r="A33" s="93"/>
      <c r="B33" s="94"/>
      <c r="C33" s="111"/>
      <c r="D33" s="107"/>
      <c r="E33" s="27"/>
      <c r="F33" s="54"/>
      <c r="G33" s="54"/>
      <c r="H33" s="38"/>
      <c r="I33" s="108">
        <f>SUM(I12:I32)</f>
        <v>0</v>
      </c>
      <c r="J33" s="108">
        <f>SUM(J12:J32)</f>
        <v>0</v>
      </c>
      <c r="K33" s="108">
        <f>SUM(K12:K32)</f>
        <v>0</v>
      </c>
      <c r="L33" s="108">
        <f>SUM(L12:L32)</f>
        <v>0</v>
      </c>
    </row>
    <row r="34" spans="1:12" s="7" customFormat="1" ht="13.5" thickBot="1">
      <c r="A34" s="25"/>
      <c r="B34" s="97"/>
      <c r="C34" s="104"/>
      <c r="D34" s="105"/>
      <c r="E34" s="34"/>
      <c r="F34" s="65"/>
      <c r="G34" s="65"/>
      <c r="H34" s="35"/>
      <c r="I34" s="36"/>
      <c r="J34" s="36"/>
      <c r="K34" s="36"/>
      <c r="L34" s="36"/>
    </row>
    <row r="35" spans="1:12" s="7" customFormat="1" ht="13.5" thickBot="1">
      <c r="A35" s="98">
        <v>2</v>
      </c>
      <c r="B35" s="90" t="s">
        <v>53</v>
      </c>
      <c r="C35" s="91"/>
      <c r="D35" s="92"/>
      <c r="E35" s="34"/>
      <c r="F35" s="99"/>
      <c r="G35" s="99"/>
      <c r="H35" s="35"/>
      <c r="I35" s="35"/>
      <c r="J35" s="35"/>
      <c r="K35" s="35"/>
      <c r="L35" s="35"/>
    </row>
    <row r="36" spans="1:12" s="7" customFormat="1" ht="89.25">
      <c r="A36" s="93">
        <v>2.1</v>
      </c>
      <c r="B36" s="94" t="s">
        <v>28</v>
      </c>
      <c r="C36" s="95" t="s">
        <v>11</v>
      </c>
      <c r="D36" s="95">
        <v>2</v>
      </c>
      <c r="E36" s="100"/>
      <c r="F36" s="29"/>
      <c r="G36" s="29"/>
      <c r="H36" s="96">
        <f>G36+F36+E36</f>
        <v>0</v>
      </c>
      <c r="I36" s="96">
        <f>E36*D36</f>
        <v>0</v>
      </c>
      <c r="J36" s="96">
        <f>F36*D36</f>
        <v>0</v>
      </c>
      <c r="K36" s="96">
        <f>G36*D36</f>
        <v>0</v>
      </c>
      <c r="L36" s="96">
        <f>K36+J36+I36</f>
        <v>0</v>
      </c>
    </row>
    <row r="37" spans="1:12" s="7" customFormat="1" ht="12.75">
      <c r="A37" s="18">
        <v>2.2</v>
      </c>
      <c r="B37" s="62" t="s">
        <v>34</v>
      </c>
      <c r="C37" s="75" t="s">
        <v>21</v>
      </c>
      <c r="D37" s="76">
        <v>80</v>
      </c>
      <c r="E37" s="20"/>
      <c r="F37" s="54"/>
      <c r="G37" s="54"/>
      <c r="H37" s="21">
        <f>G37+F37+E37</f>
        <v>0</v>
      </c>
      <c r="I37" s="21">
        <f>E37*D37</f>
        <v>0</v>
      </c>
      <c r="J37" s="21">
        <f>F37*D37</f>
        <v>0</v>
      </c>
      <c r="K37" s="21">
        <f>G37*D37</f>
        <v>0</v>
      </c>
      <c r="L37" s="21">
        <f>K37+J37+I37</f>
        <v>0</v>
      </c>
    </row>
    <row r="38" spans="1:12" s="7" customFormat="1" ht="12.75">
      <c r="A38" s="18">
        <v>2.3</v>
      </c>
      <c r="B38" s="62" t="s">
        <v>42</v>
      </c>
      <c r="C38" s="67" t="s">
        <v>11</v>
      </c>
      <c r="D38" s="67">
        <v>4</v>
      </c>
      <c r="E38" s="20"/>
      <c r="F38" s="54"/>
      <c r="G38" s="54"/>
      <c r="H38" s="21">
        <f aca="true" t="shared" si="5" ref="H38:H53">G38+F38+E38</f>
        <v>0</v>
      </c>
      <c r="I38" s="21">
        <f aca="true" t="shared" si="6" ref="I38:I53">E38*D38</f>
        <v>0</v>
      </c>
      <c r="J38" s="21">
        <f aca="true" t="shared" si="7" ref="J38:J53">F38*D38</f>
        <v>0</v>
      </c>
      <c r="K38" s="21">
        <f aca="true" t="shared" si="8" ref="K38:K53">G38*D38</f>
        <v>0</v>
      </c>
      <c r="L38" s="21">
        <f aca="true" t="shared" si="9" ref="L38:L53">K38+J38+I38</f>
        <v>0</v>
      </c>
    </row>
    <row r="39" spans="1:12" s="7" customFormat="1" ht="12.75">
      <c r="A39" s="18">
        <v>2.4</v>
      </c>
      <c r="B39" s="78" t="s">
        <v>54</v>
      </c>
      <c r="C39" s="75" t="s">
        <v>11</v>
      </c>
      <c r="D39" s="76">
        <v>3</v>
      </c>
      <c r="E39" s="20"/>
      <c r="F39" s="54"/>
      <c r="G39" s="54"/>
      <c r="H39" s="21">
        <f t="shared" si="5"/>
        <v>0</v>
      </c>
      <c r="I39" s="21">
        <f t="shared" si="6"/>
        <v>0</v>
      </c>
      <c r="J39" s="21">
        <f t="shared" si="7"/>
        <v>0</v>
      </c>
      <c r="K39" s="21">
        <f t="shared" si="8"/>
        <v>0</v>
      </c>
      <c r="L39" s="21">
        <f t="shared" si="9"/>
        <v>0</v>
      </c>
    </row>
    <row r="40" spans="1:12" s="7" customFormat="1" ht="12.75">
      <c r="A40" s="18">
        <v>2.5</v>
      </c>
      <c r="B40" s="78" t="s">
        <v>55</v>
      </c>
      <c r="C40" s="75" t="s">
        <v>11</v>
      </c>
      <c r="D40" s="76">
        <v>2</v>
      </c>
      <c r="E40" s="20"/>
      <c r="F40" s="54"/>
      <c r="G40" s="54"/>
      <c r="H40" s="21">
        <f t="shared" si="5"/>
        <v>0</v>
      </c>
      <c r="I40" s="21">
        <f t="shared" si="6"/>
        <v>0</v>
      </c>
      <c r="J40" s="21">
        <f t="shared" si="7"/>
        <v>0</v>
      </c>
      <c r="K40" s="21">
        <f t="shared" si="8"/>
        <v>0</v>
      </c>
      <c r="L40" s="21">
        <f t="shared" si="9"/>
        <v>0</v>
      </c>
    </row>
    <row r="41" spans="1:12" s="7" customFormat="1" ht="25.5">
      <c r="A41" s="18">
        <v>2.6</v>
      </c>
      <c r="B41" s="62" t="s">
        <v>45</v>
      </c>
      <c r="C41" s="67" t="s">
        <v>21</v>
      </c>
      <c r="D41" s="67">
        <v>150</v>
      </c>
      <c r="E41" s="20"/>
      <c r="F41" s="54"/>
      <c r="G41" s="54"/>
      <c r="H41" s="21">
        <f t="shared" si="5"/>
        <v>0</v>
      </c>
      <c r="I41" s="21">
        <f t="shared" si="6"/>
        <v>0</v>
      </c>
      <c r="J41" s="21">
        <f t="shared" si="7"/>
        <v>0</v>
      </c>
      <c r="K41" s="21">
        <f t="shared" si="8"/>
        <v>0</v>
      </c>
      <c r="L41" s="21">
        <f t="shared" si="9"/>
        <v>0</v>
      </c>
    </row>
    <row r="42" spans="1:12" s="7" customFormat="1" ht="25.5">
      <c r="A42" s="18">
        <v>2.7</v>
      </c>
      <c r="B42" s="62" t="s">
        <v>56</v>
      </c>
      <c r="C42" s="67" t="s">
        <v>21</v>
      </c>
      <c r="D42" s="67">
        <v>80</v>
      </c>
      <c r="E42" s="20"/>
      <c r="F42" s="54"/>
      <c r="G42" s="54"/>
      <c r="H42" s="21">
        <f t="shared" si="5"/>
        <v>0</v>
      </c>
      <c r="I42" s="21">
        <f t="shared" si="6"/>
        <v>0</v>
      </c>
      <c r="J42" s="21">
        <f t="shared" si="7"/>
        <v>0</v>
      </c>
      <c r="K42" s="21">
        <f t="shared" si="8"/>
        <v>0</v>
      </c>
      <c r="L42" s="21">
        <f t="shared" si="9"/>
        <v>0</v>
      </c>
    </row>
    <row r="43" spans="1:12" s="7" customFormat="1" ht="12.75">
      <c r="A43" s="18">
        <v>2.8</v>
      </c>
      <c r="B43" s="78" t="s">
        <v>57</v>
      </c>
      <c r="C43" s="75" t="s">
        <v>11</v>
      </c>
      <c r="D43" s="76">
        <v>1</v>
      </c>
      <c r="E43" s="20"/>
      <c r="F43" s="54"/>
      <c r="G43" s="54"/>
      <c r="H43" s="21">
        <f t="shared" si="5"/>
        <v>0</v>
      </c>
      <c r="I43" s="21">
        <f t="shared" si="6"/>
        <v>0</v>
      </c>
      <c r="J43" s="21">
        <f t="shared" si="7"/>
        <v>0</v>
      </c>
      <c r="K43" s="21">
        <f t="shared" si="8"/>
        <v>0</v>
      </c>
      <c r="L43" s="21">
        <f t="shared" si="9"/>
        <v>0</v>
      </c>
    </row>
    <row r="44" spans="1:12" s="7" customFormat="1" ht="12.75">
      <c r="A44" s="18">
        <v>2.9</v>
      </c>
      <c r="B44" s="62" t="s">
        <v>44</v>
      </c>
      <c r="C44" s="67" t="s">
        <v>11</v>
      </c>
      <c r="D44" s="67">
        <v>1</v>
      </c>
      <c r="E44" s="20"/>
      <c r="F44" s="54"/>
      <c r="G44" s="54"/>
      <c r="H44" s="21">
        <f t="shared" si="5"/>
        <v>0</v>
      </c>
      <c r="I44" s="21">
        <f t="shared" si="6"/>
        <v>0</v>
      </c>
      <c r="J44" s="21">
        <f t="shared" si="7"/>
        <v>0</v>
      </c>
      <c r="K44" s="21">
        <f t="shared" si="8"/>
        <v>0</v>
      </c>
      <c r="L44" s="21">
        <f t="shared" si="9"/>
        <v>0</v>
      </c>
    </row>
    <row r="45" spans="1:12" s="7" customFormat="1" ht="12.75">
      <c r="A45" s="22">
        <v>2.1</v>
      </c>
      <c r="B45" s="78" t="s">
        <v>58</v>
      </c>
      <c r="C45" s="67" t="s">
        <v>11</v>
      </c>
      <c r="D45" s="76">
        <v>1</v>
      </c>
      <c r="E45" s="20"/>
      <c r="F45" s="54"/>
      <c r="G45" s="54"/>
      <c r="H45" s="21">
        <f t="shared" si="5"/>
        <v>0</v>
      </c>
      <c r="I45" s="21">
        <f t="shared" si="6"/>
        <v>0</v>
      </c>
      <c r="J45" s="21">
        <f t="shared" si="7"/>
        <v>0</v>
      </c>
      <c r="K45" s="21">
        <f t="shared" si="8"/>
        <v>0</v>
      </c>
      <c r="L45" s="21">
        <f t="shared" si="9"/>
        <v>0</v>
      </c>
    </row>
    <row r="46" spans="1:12" s="7" customFormat="1" ht="14.25">
      <c r="A46" s="22">
        <v>2.11</v>
      </c>
      <c r="B46" s="78" t="s">
        <v>62</v>
      </c>
      <c r="C46" s="75" t="s">
        <v>21</v>
      </c>
      <c r="D46" s="76">
        <v>15</v>
      </c>
      <c r="E46" s="20"/>
      <c r="F46" s="54"/>
      <c r="G46" s="54"/>
      <c r="H46" s="21">
        <f t="shared" si="5"/>
        <v>0</v>
      </c>
      <c r="I46" s="21">
        <f t="shared" si="6"/>
        <v>0</v>
      </c>
      <c r="J46" s="21">
        <f t="shared" si="7"/>
        <v>0</v>
      </c>
      <c r="K46" s="21">
        <f t="shared" si="8"/>
        <v>0</v>
      </c>
      <c r="L46" s="21">
        <f t="shared" si="9"/>
        <v>0</v>
      </c>
    </row>
    <row r="47" spans="1:12" s="7" customFormat="1" ht="12.75">
      <c r="A47" s="22">
        <v>2.12</v>
      </c>
      <c r="B47" s="78" t="s">
        <v>47</v>
      </c>
      <c r="C47" s="75" t="s">
        <v>21</v>
      </c>
      <c r="D47" s="76">
        <v>80</v>
      </c>
      <c r="E47" s="20"/>
      <c r="F47" s="54"/>
      <c r="G47" s="54"/>
      <c r="H47" s="21">
        <f t="shared" si="5"/>
        <v>0</v>
      </c>
      <c r="I47" s="21">
        <f t="shared" si="6"/>
        <v>0</v>
      </c>
      <c r="J47" s="21">
        <f t="shared" si="7"/>
        <v>0</v>
      </c>
      <c r="K47" s="21">
        <f t="shared" si="8"/>
        <v>0</v>
      </c>
      <c r="L47" s="21">
        <f t="shared" si="9"/>
        <v>0</v>
      </c>
    </row>
    <row r="48" spans="1:12" s="7" customFormat="1" ht="12.75">
      <c r="A48" s="22">
        <v>2.13</v>
      </c>
      <c r="B48" s="78" t="s">
        <v>48</v>
      </c>
      <c r="C48" s="75" t="s">
        <v>21</v>
      </c>
      <c r="D48" s="76">
        <v>25</v>
      </c>
      <c r="E48" s="20"/>
      <c r="F48" s="54"/>
      <c r="G48" s="54"/>
      <c r="H48" s="21">
        <f t="shared" si="5"/>
        <v>0</v>
      </c>
      <c r="I48" s="21">
        <f t="shared" si="6"/>
        <v>0</v>
      </c>
      <c r="J48" s="21">
        <f t="shared" si="7"/>
        <v>0</v>
      </c>
      <c r="K48" s="21">
        <f t="shared" si="8"/>
        <v>0</v>
      </c>
      <c r="L48" s="21">
        <f t="shared" si="9"/>
        <v>0</v>
      </c>
    </row>
    <row r="49" spans="1:12" s="7" customFormat="1" ht="12.75">
      <c r="A49" s="22">
        <v>2.14</v>
      </c>
      <c r="B49" s="78" t="s">
        <v>59</v>
      </c>
      <c r="C49" s="75" t="s">
        <v>11</v>
      </c>
      <c r="D49" s="76">
        <v>6</v>
      </c>
      <c r="E49" s="20"/>
      <c r="F49" s="54"/>
      <c r="G49" s="54"/>
      <c r="H49" s="21">
        <f t="shared" si="5"/>
        <v>0</v>
      </c>
      <c r="I49" s="21">
        <f t="shared" si="6"/>
        <v>0</v>
      </c>
      <c r="J49" s="21">
        <f t="shared" si="7"/>
        <v>0</v>
      </c>
      <c r="K49" s="21">
        <f t="shared" si="8"/>
        <v>0</v>
      </c>
      <c r="L49" s="21">
        <f t="shared" si="9"/>
        <v>0</v>
      </c>
    </row>
    <row r="50" spans="1:12" s="7" customFormat="1" ht="12.75">
      <c r="A50" s="22">
        <v>2.15</v>
      </c>
      <c r="B50" s="78" t="s">
        <v>46</v>
      </c>
      <c r="C50" s="75" t="s">
        <v>11</v>
      </c>
      <c r="D50" s="76">
        <v>5</v>
      </c>
      <c r="E50" s="34"/>
      <c r="F50" s="65"/>
      <c r="G50" s="65"/>
      <c r="H50" s="21">
        <f t="shared" si="5"/>
        <v>0</v>
      </c>
      <c r="I50" s="21">
        <f t="shared" si="6"/>
        <v>0</v>
      </c>
      <c r="J50" s="21">
        <f t="shared" si="7"/>
        <v>0</v>
      </c>
      <c r="K50" s="21">
        <f t="shared" si="8"/>
        <v>0</v>
      </c>
      <c r="L50" s="21">
        <f t="shared" si="9"/>
        <v>0</v>
      </c>
    </row>
    <row r="51" spans="1:12" s="7" customFormat="1" ht="12.75">
      <c r="A51" s="22">
        <v>2.16</v>
      </c>
      <c r="B51" s="62" t="s">
        <v>50</v>
      </c>
      <c r="C51" s="67" t="s">
        <v>11</v>
      </c>
      <c r="D51" s="76">
        <v>2</v>
      </c>
      <c r="E51" s="20"/>
      <c r="F51" s="65"/>
      <c r="G51" s="65"/>
      <c r="H51" s="21">
        <f t="shared" si="5"/>
        <v>0</v>
      </c>
      <c r="I51" s="21">
        <f t="shared" si="6"/>
        <v>0</v>
      </c>
      <c r="J51" s="21">
        <f t="shared" si="7"/>
        <v>0</v>
      </c>
      <c r="K51" s="21">
        <f t="shared" si="8"/>
        <v>0</v>
      </c>
      <c r="L51" s="21">
        <f t="shared" si="9"/>
        <v>0</v>
      </c>
    </row>
    <row r="52" spans="1:12" s="7" customFormat="1" ht="12.75">
      <c r="A52" s="22">
        <v>2.17</v>
      </c>
      <c r="B52" s="62" t="s">
        <v>51</v>
      </c>
      <c r="C52" s="67" t="s">
        <v>11</v>
      </c>
      <c r="D52" s="76">
        <v>2</v>
      </c>
      <c r="E52" s="26"/>
      <c r="F52" s="27"/>
      <c r="G52" s="27"/>
      <c r="H52" s="21">
        <f t="shared" si="5"/>
        <v>0</v>
      </c>
      <c r="I52" s="21">
        <f t="shared" si="6"/>
        <v>0</v>
      </c>
      <c r="J52" s="21">
        <f t="shared" si="7"/>
        <v>0</v>
      </c>
      <c r="K52" s="21">
        <f t="shared" si="8"/>
        <v>0</v>
      </c>
      <c r="L52" s="21">
        <f t="shared" si="9"/>
        <v>0</v>
      </c>
    </row>
    <row r="53" spans="1:12" s="7" customFormat="1" ht="25.5">
      <c r="A53" s="22">
        <v>2.18</v>
      </c>
      <c r="B53" s="62" t="s">
        <v>29</v>
      </c>
      <c r="C53" s="67" t="s">
        <v>22</v>
      </c>
      <c r="D53" s="67">
        <v>1</v>
      </c>
      <c r="E53" s="19"/>
      <c r="F53" s="20"/>
      <c r="G53" s="20"/>
      <c r="H53" s="21">
        <f t="shared" si="5"/>
        <v>0</v>
      </c>
      <c r="I53" s="21">
        <f t="shared" si="6"/>
        <v>0</v>
      </c>
      <c r="J53" s="21">
        <f t="shared" si="7"/>
        <v>0</v>
      </c>
      <c r="K53" s="21">
        <f t="shared" si="8"/>
        <v>0</v>
      </c>
      <c r="L53" s="21">
        <f t="shared" si="9"/>
        <v>0</v>
      </c>
    </row>
    <row r="54" spans="1:12" s="7" customFormat="1" ht="13.5" thickBot="1">
      <c r="A54" s="33">
        <v>2.19</v>
      </c>
      <c r="B54" s="115" t="s">
        <v>12</v>
      </c>
      <c r="C54" s="110" t="s">
        <v>22</v>
      </c>
      <c r="D54" s="110">
        <v>2</v>
      </c>
      <c r="E54" s="30"/>
      <c r="F54" s="31"/>
      <c r="G54" s="31"/>
      <c r="H54" s="32">
        <f>G54+F54+E54</f>
        <v>0</v>
      </c>
      <c r="I54" s="32">
        <f>E54*D54</f>
        <v>0</v>
      </c>
      <c r="J54" s="32">
        <f>F54*D54</f>
        <v>0</v>
      </c>
      <c r="K54" s="32">
        <f>G54*D54</f>
        <v>0</v>
      </c>
      <c r="L54" s="32">
        <f>K54+J54+I54</f>
        <v>0</v>
      </c>
    </row>
    <row r="55" spans="1:12" s="7" customFormat="1" ht="13.5" thickBot="1">
      <c r="A55" s="37"/>
      <c r="B55" s="112"/>
      <c r="C55" s="107"/>
      <c r="D55" s="107"/>
      <c r="E55" s="26"/>
      <c r="F55" s="27"/>
      <c r="G55" s="27"/>
      <c r="H55" s="38"/>
      <c r="I55" s="53">
        <f>SUM(I36:I54)</f>
        <v>0</v>
      </c>
      <c r="J55" s="53">
        <f>SUM(J36:J54)</f>
        <v>0</v>
      </c>
      <c r="K55" s="53">
        <f>SUM(K36:K54)</f>
        <v>0</v>
      </c>
      <c r="L55" s="53">
        <f>SUM(L36:L54)</f>
        <v>0</v>
      </c>
    </row>
    <row r="56" spans="1:12" s="7" customFormat="1" ht="12.75">
      <c r="A56" s="22"/>
      <c r="B56" s="101"/>
      <c r="C56" s="67"/>
      <c r="D56" s="67"/>
      <c r="E56" s="26"/>
      <c r="F56" s="27"/>
      <c r="G56" s="27"/>
      <c r="H56" s="28"/>
      <c r="I56" s="28"/>
      <c r="J56" s="28"/>
      <c r="K56" s="28"/>
      <c r="L56" s="28"/>
    </row>
    <row r="57" spans="1:12" s="7" customFormat="1" ht="13.5" thickBot="1">
      <c r="A57" s="18"/>
      <c r="B57" s="101"/>
      <c r="C57" s="75"/>
      <c r="D57" s="76"/>
      <c r="E57" s="26"/>
      <c r="F57" s="27"/>
      <c r="G57" s="27"/>
      <c r="H57" s="28"/>
      <c r="I57" s="28"/>
      <c r="J57" s="28"/>
      <c r="K57" s="28"/>
      <c r="L57" s="28"/>
    </row>
    <row r="58" spans="1:12" s="7" customFormat="1" ht="13.5" thickBot="1">
      <c r="A58" s="98">
        <v>3</v>
      </c>
      <c r="B58" s="90" t="s">
        <v>64</v>
      </c>
      <c r="C58" s="91"/>
      <c r="D58" s="92"/>
      <c r="E58" s="103"/>
      <c r="F58" s="31"/>
      <c r="G58" s="31"/>
      <c r="H58" s="32"/>
      <c r="I58" s="32"/>
      <c r="J58" s="32"/>
      <c r="K58" s="32"/>
      <c r="L58" s="32"/>
    </row>
    <row r="59" spans="1:12" s="7" customFormat="1" ht="26.25" thickBot="1">
      <c r="A59" s="116">
        <v>3.1</v>
      </c>
      <c r="B59" s="117" t="s">
        <v>63</v>
      </c>
      <c r="C59" s="118" t="s">
        <v>60</v>
      </c>
      <c r="D59" s="119"/>
      <c r="E59" s="120"/>
      <c r="F59" s="121"/>
      <c r="G59" s="121"/>
      <c r="H59" s="106">
        <f>G59+F59+E59</f>
        <v>0</v>
      </c>
      <c r="I59" s="106">
        <f>E59*D59</f>
        <v>0</v>
      </c>
      <c r="J59" s="106">
        <f>F59*D59</f>
        <v>0</v>
      </c>
      <c r="K59" s="106">
        <f>G59*D59</f>
        <v>0</v>
      </c>
      <c r="L59" s="106">
        <f>K59+J59+I59</f>
        <v>0</v>
      </c>
    </row>
    <row r="60" spans="1:12" s="7" customFormat="1" ht="12.75">
      <c r="A60" s="114"/>
      <c r="B60" s="102"/>
      <c r="C60" s="107"/>
      <c r="D60" s="107"/>
      <c r="E60" s="26"/>
      <c r="F60" s="27"/>
      <c r="G60" s="27"/>
      <c r="H60" s="28"/>
      <c r="I60" s="28"/>
      <c r="J60" s="28"/>
      <c r="K60" s="28"/>
      <c r="L60" s="28"/>
    </row>
    <row r="61" spans="1:12" s="7" customFormat="1" ht="12.75">
      <c r="A61" s="23"/>
      <c r="B61" s="78"/>
      <c r="C61" s="67"/>
      <c r="D61" s="67"/>
      <c r="E61" s="19"/>
      <c r="F61" s="20"/>
      <c r="G61" s="20"/>
      <c r="H61" s="21"/>
      <c r="I61" s="21"/>
      <c r="J61" s="21"/>
      <c r="K61" s="21"/>
      <c r="L61" s="21"/>
    </row>
    <row r="62" spans="1:12" ht="13.5" thickBot="1">
      <c r="A62" s="113"/>
      <c r="B62" s="113"/>
      <c r="C62" s="113"/>
      <c r="D62" s="113"/>
      <c r="E62" s="42"/>
      <c r="F62" s="42"/>
      <c r="G62" s="42"/>
      <c r="H62" s="18"/>
      <c r="I62" s="113"/>
      <c r="J62" s="113"/>
      <c r="K62" s="113"/>
      <c r="L62" s="113"/>
    </row>
    <row r="63" spans="2:15" ht="13.5" thickBot="1">
      <c r="B63" s="43" t="s">
        <v>13</v>
      </c>
      <c r="C63" s="42"/>
      <c r="D63" s="61"/>
      <c r="E63" s="60"/>
      <c r="F63" s="42"/>
      <c r="G63" s="42"/>
      <c r="H63" s="18"/>
      <c r="I63" s="56">
        <f>I33+I55+I59</f>
        <v>0</v>
      </c>
      <c r="J63" s="56">
        <f>J33+J55+J59</f>
        <v>0</v>
      </c>
      <c r="K63" s="56">
        <f>K33+K55+K59</f>
        <v>0</v>
      </c>
      <c r="L63" s="56">
        <f>L33+L55+L59</f>
        <v>0</v>
      </c>
      <c r="M63" s="8"/>
      <c r="N63" s="7"/>
      <c r="O63" s="7"/>
    </row>
    <row r="64" spans="2:15" ht="13.5" thickBot="1">
      <c r="B64" s="44" t="s">
        <v>24</v>
      </c>
      <c r="C64" s="24" t="s">
        <v>25</v>
      </c>
      <c r="D64" s="64"/>
      <c r="E64" s="42"/>
      <c r="F64" s="42"/>
      <c r="G64" s="42"/>
      <c r="H64" s="18"/>
      <c r="I64" s="45"/>
      <c r="J64" s="45"/>
      <c r="K64" s="45"/>
      <c r="L64" s="55">
        <f>L63*D64%</f>
        <v>0</v>
      </c>
      <c r="M64" s="8"/>
      <c r="N64" s="7"/>
      <c r="O64" s="7"/>
    </row>
    <row r="65" spans="2:15" ht="12.75">
      <c r="B65" s="44" t="s">
        <v>14</v>
      </c>
      <c r="C65" s="18" t="s">
        <v>25</v>
      </c>
      <c r="D65" s="37">
        <v>23.59</v>
      </c>
      <c r="E65" s="18"/>
      <c r="F65" s="48"/>
      <c r="G65" s="42"/>
      <c r="H65" s="48"/>
      <c r="I65" s="49"/>
      <c r="J65" s="45"/>
      <c r="K65" s="57"/>
      <c r="L65" s="58">
        <f>J63*23.59%</f>
        <v>0</v>
      </c>
      <c r="M65" s="66"/>
      <c r="N65" s="7"/>
      <c r="O65" s="7"/>
    </row>
    <row r="66" spans="2:15" ht="12.75">
      <c r="B66" s="46" t="s">
        <v>15</v>
      </c>
      <c r="C66" s="47"/>
      <c r="D66" s="23"/>
      <c r="E66" s="18"/>
      <c r="F66" s="42"/>
      <c r="G66" s="42"/>
      <c r="H66" s="42"/>
      <c r="I66" s="49"/>
      <c r="J66" s="49"/>
      <c r="K66" s="49"/>
      <c r="L66" s="45"/>
      <c r="M66" s="9"/>
      <c r="N66" s="9"/>
      <c r="O66" s="9"/>
    </row>
    <row r="67" spans="2:13" ht="12.75">
      <c r="B67" s="43" t="s">
        <v>16</v>
      </c>
      <c r="C67" s="41"/>
      <c r="D67" s="23"/>
      <c r="E67" s="18"/>
      <c r="F67" s="18"/>
      <c r="G67" s="42"/>
      <c r="H67" s="42"/>
      <c r="I67" s="52"/>
      <c r="J67" s="52"/>
      <c r="K67" s="49"/>
      <c r="L67" s="59">
        <f>L66+L65+L64+L63</f>
        <v>0</v>
      </c>
      <c r="M67" s="9"/>
    </row>
    <row r="68" spans="2:12" ht="12.75">
      <c r="B68" s="44" t="s">
        <v>17</v>
      </c>
      <c r="C68" s="51"/>
      <c r="D68" s="23"/>
      <c r="E68" s="18"/>
      <c r="F68" s="18"/>
      <c r="G68" s="18"/>
      <c r="H68" s="18"/>
      <c r="I68" s="52"/>
      <c r="J68" s="52"/>
      <c r="K68" s="52"/>
      <c r="L68" s="49">
        <f>L67*21%</f>
        <v>0</v>
      </c>
    </row>
    <row r="69" spans="2:12" ht="12.75">
      <c r="B69" s="43" t="s">
        <v>18</v>
      </c>
      <c r="C69" s="18"/>
      <c r="D69" s="23"/>
      <c r="E69" s="7"/>
      <c r="F69" s="7"/>
      <c r="G69" s="7"/>
      <c r="H69" s="7"/>
      <c r="I69" s="7"/>
      <c r="J69" s="7"/>
      <c r="K69" s="7"/>
      <c r="L69" s="50">
        <f>L68+L67</f>
        <v>0</v>
      </c>
    </row>
    <row r="70" spans="2:13" ht="9.75" customHeight="1">
      <c r="B70" s="10"/>
      <c r="C70" s="7"/>
      <c r="D70" s="11"/>
      <c r="E70" s="7"/>
      <c r="F70" s="7"/>
      <c r="G70" s="7"/>
      <c r="H70" s="7"/>
      <c r="I70" s="7"/>
      <c r="J70" s="7"/>
      <c r="K70" s="7"/>
      <c r="L70" s="12"/>
      <c r="M70" s="13"/>
    </row>
    <row r="71" spans="2:13" ht="14.25">
      <c r="B71" s="14"/>
      <c r="C71" s="7"/>
      <c r="D71" s="11"/>
      <c r="I71" s="15"/>
      <c r="L71" s="12"/>
      <c r="M71" s="13"/>
    </row>
    <row r="72" spans="2:9" ht="12.75">
      <c r="B72" s="15"/>
      <c r="G72" s="16" t="s">
        <v>19</v>
      </c>
      <c r="I72" s="15"/>
    </row>
    <row r="73" ht="12.75">
      <c r="G73" s="15"/>
    </row>
    <row r="74" ht="12.75">
      <c r="G74" s="15"/>
    </row>
    <row r="76" ht="12.75">
      <c r="G76" s="15"/>
    </row>
    <row r="78" ht="12.75">
      <c r="D78" s="9"/>
    </row>
    <row r="79" ht="12.75">
      <c r="D79" s="9"/>
    </row>
    <row r="80" ht="12.75">
      <c r="D80" s="9"/>
    </row>
  </sheetData>
  <sheetProtection selectLockedCells="1" selectUnlockedCells="1"/>
  <mergeCells count="9">
    <mergeCell ref="A5:L5"/>
    <mergeCell ref="I7:K7"/>
    <mergeCell ref="L7:L8"/>
    <mergeCell ref="A7:A8"/>
    <mergeCell ref="B7:B8"/>
    <mergeCell ref="C7:C8"/>
    <mergeCell ref="D7:D8"/>
    <mergeCell ref="E7:G7"/>
    <mergeCell ref="H7:H8"/>
  </mergeCells>
  <printOptions horizontalCentered="1" verticalCentered="1"/>
  <pageMargins left="0.5511811023622047" right="0.2362204724409449" top="0.1968503937007874" bottom="0.1968503937007874" header="0.31496062992125984" footer="0.31496062992125984"/>
  <pageSetup fitToHeight="2" fitToWidth="1"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3"/>
  <sheetViews>
    <sheetView zoomScale="115" zoomScaleNormal="115" zoomScalePageLayoutView="0" workbookViewId="0" topLeftCell="A1">
      <selection activeCell="G16" sqref="G16"/>
    </sheetView>
  </sheetViews>
  <sheetFormatPr defaultColWidth="9.140625" defaultRowHeight="12.75"/>
  <cols>
    <col min="1" max="1" width="5.28125" style="69" customWidth="1"/>
    <col min="2" max="2" width="51.421875" style="69" customWidth="1"/>
    <col min="3" max="3" width="5.8515625" style="69" customWidth="1"/>
    <col min="4" max="4" width="6.421875" style="69" customWidth="1"/>
    <col min="5" max="5" width="31.57421875" style="69" customWidth="1"/>
    <col min="6" max="6" width="11.00390625" style="69" customWidth="1"/>
    <col min="7" max="7" width="8.00390625" style="69" customWidth="1"/>
    <col min="8" max="16384" width="9.140625" style="69" customWidth="1"/>
  </cols>
  <sheetData>
    <row r="1" ht="12.75">
      <c r="A1" s="68"/>
    </row>
    <row r="2" spans="1:6" ht="12.75" customHeight="1">
      <c r="A2" s="126" t="s">
        <v>38</v>
      </c>
      <c r="B2" s="126"/>
      <c r="C2" s="126"/>
      <c r="D2" s="126"/>
      <c r="E2" s="126"/>
      <c r="F2" s="126"/>
    </row>
    <row r="4" spans="1:6" ht="39.75" customHeight="1">
      <c r="A4" s="70" t="s">
        <v>0</v>
      </c>
      <c r="B4" s="71" t="s">
        <v>37</v>
      </c>
      <c r="C4" s="72" t="s">
        <v>40</v>
      </c>
      <c r="D4" s="72" t="s">
        <v>3</v>
      </c>
      <c r="E4" s="73" t="s">
        <v>36</v>
      </c>
      <c r="F4" s="74" t="s">
        <v>39</v>
      </c>
    </row>
    <row r="5" spans="1:6" s="77" customFormat="1" ht="12.75">
      <c r="A5" s="75">
        <v>1</v>
      </c>
      <c r="B5" s="75">
        <v>2</v>
      </c>
      <c r="C5" s="75">
        <v>3</v>
      </c>
      <c r="D5" s="76">
        <v>4</v>
      </c>
      <c r="E5" s="75">
        <v>5</v>
      </c>
      <c r="F5" s="75">
        <v>6</v>
      </c>
    </row>
    <row r="6" spans="1:6" s="77" customFormat="1" ht="12.75">
      <c r="A6" s="75">
        <v>1</v>
      </c>
      <c r="B6" s="87" t="s">
        <v>61</v>
      </c>
      <c r="C6" s="75"/>
      <c r="D6" s="76"/>
      <c r="E6" s="75"/>
      <c r="F6" s="75"/>
    </row>
    <row r="7" spans="1:6" s="77" customFormat="1" ht="89.25">
      <c r="A7" s="75">
        <v>1.1</v>
      </c>
      <c r="B7" s="62" t="s">
        <v>28</v>
      </c>
      <c r="C7" s="67" t="s">
        <v>11</v>
      </c>
      <c r="D7" s="67">
        <v>6</v>
      </c>
      <c r="E7" s="75"/>
      <c r="F7" s="75"/>
    </row>
    <row r="8" spans="1:6" s="77" customFormat="1" ht="63.75">
      <c r="A8" s="75">
        <v>1.2</v>
      </c>
      <c r="B8" s="62" t="s">
        <v>30</v>
      </c>
      <c r="C8" s="67" t="s">
        <v>11</v>
      </c>
      <c r="D8" s="67">
        <v>1</v>
      </c>
      <c r="E8" s="75"/>
      <c r="F8" s="75"/>
    </row>
    <row r="9" spans="1:6" s="77" customFormat="1" ht="12.75">
      <c r="A9" s="75">
        <v>1.3</v>
      </c>
      <c r="B9" s="62" t="s">
        <v>31</v>
      </c>
      <c r="C9" s="67" t="s">
        <v>11</v>
      </c>
      <c r="D9" s="67">
        <v>2</v>
      </c>
      <c r="E9" s="75"/>
      <c r="F9" s="75"/>
    </row>
    <row r="10" spans="1:6" s="77" customFormat="1" ht="25.5">
      <c r="A10" s="75">
        <v>1.4</v>
      </c>
      <c r="B10" s="62" t="s">
        <v>41</v>
      </c>
      <c r="C10" s="67" t="s">
        <v>11</v>
      </c>
      <c r="D10" s="67">
        <v>1</v>
      </c>
      <c r="E10" s="75"/>
      <c r="F10" s="75"/>
    </row>
    <row r="11" spans="1:6" s="77" customFormat="1" ht="12.75">
      <c r="A11" s="75">
        <v>1.5</v>
      </c>
      <c r="B11" s="62" t="s">
        <v>42</v>
      </c>
      <c r="C11" s="67" t="s">
        <v>11</v>
      </c>
      <c r="D11" s="67">
        <v>12</v>
      </c>
      <c r="E11" s="75"/>
      <c r="F11" s="75"/>
    </row>
    <row r="12" spans="1:6" s="77" customFormat="1" ht="12.75">
      <c r="A12" s="75">
        <v>1.6</v>
      </c>
      <c r="B12" s="62" t="s">
        <v>32</v>
      </c>
      <c r="C12" s="67"/>
      <c r="D12" s="67">
        <v>1</v>
      </c>
      <c r="E12" s="75"/>
      <c r="F12" s="75"/>
    </row>
    <row r="13" spans="1:6" s="77" customFormat="1" ht="12.75">
      <c r="A13" s="75">
        <v>1.7</v>
      </c>
      <c r="B13" s="62" t="s">
        <v>34</v>
      </c>
      <c r="C13" s="67" t="s">
        <v>21</v>
      </c>
      <c r="D13" s="67">
        <v>510</v>
      </c>
      <c r="E13" s="75"/>
      <c r="F13" s="75"/>
    </row>
    <row r="14" spans="1:6" s="77" customFormat="1" ht="12.75">
      <c r="A14" s="75">
        <v>1.8</v>
      </c>
      <c r="B14" s="78" t="s">
        <v>43</v>
      </c>
      <c r="C14" s="75" t="s">
        <v>11</v>
      </c>
      <c r="D14" s="76">
        <v>5</v>
      </c>
      <c r="E14" s="75"/>
      <c r="F14" s="75"/>
    </row>
    <row r="15" spans="1:6" s="77" customFormat="1" ht="12.75">
      <c r="A15" s="75">
        <v>1.9</v>
      </c>
      <c r="B15" s="62" t="s">
        <v>44</v>
      </c>
      <c r="C15" s="67" t="s">
        <v>11</v>
      </c>
      <c r="D15" s="67">
        <v>1</v>
      </c>
      <c r="E15" s="75"/>
      <c r="F15" s="75"/>
    </row>
    <row r="16" spans="1:6" s="77" customFormat="1" ht="25.5">
      <c r="A16" s="88">
        <v>1.1</v>
      </c>
      <c r="B16" s="62" t="s">
        <v>45</v>
      </c>
      <c r="C16" s="67" t="s">
        <v>21</v>
      </c>
      <c r="D16" s="67">
        <v>180</v>
      </c>
      <c r="E16" s="75"/>
      <c r="F16" s="75"/>
    </row>
    <row r="17" spans="1:6" s="77" customFormat="1" ht="25.5">
      <c r="A17" s="75">
        <v>1.11</v>
      </c>
      <c r="B17" s="62" t="s">
        <v>33</v>
      </c>
      <c r="C17" s="67" t="s">
        <v>21</v>
      </c>
      <c r="D17" s="67">
        <v>150</v>
      </c>
      <c r="E17" s="75"/>
      <c r="F17" s="75"/>
    </row>
    <row r="18" spans="1:6" s="77" customFormat="1" ht="12.75">
      <c r="A18" s="75">
        <v>1.12</v>
      </c>
      <c r="B18" s="78" t="s">
        <v>46</v>
      </c>
      <c r="C18" s="75" t="s">
        <v>11</v>
      </c>
      <c r="D18" s="76">
        <v>5</v>
      </c>
      <c r="E18" s="75"/>
      <c r="F18" s="75"/>
    </row>
    <row r="19" spans="1:6" s="77" customFormat="1" ht="12.75">
      <c r="A19" s="75">
        <v>1.13</v>
      </c>
      <c r="B19" s="78" t="s">
        <v>47</v>
      </c>
      <c r="C19" s="75" t="s">
        <v>21</v>
      </c>
      <c r="D19" s="76">
        <v>40</v>
      </c>
      <c r="E19" s="75"/>
      <c r="F19" s="75"/>
    </row>
    <row r="20" spans="1:6" s="77" customFormat="1" ht="12.75">
      <c r="A20" s="75">
        <v>1.14</v>
      </c>
      <c r="B20" s="78" t="s">
        <v>48</v>
      </c>
      <c r="C20" s="75" t="s">
        <v>21</v>
      </c>
      <c r="D20" s="76">
        <v>10</v>
      </c>
      <c r="E20" s="75"/>
      <c r="F20" s="75"/>
    </row>
    <row r="21" spans="1:6" s="77" customFormat="1" ht="12.75">
      <c r="A21" s="75">
        <v>1.15</v>
      </c>
      <c r="B21" s="62" t="s">
        <v>49</v>
      </c>
      <c r="C21" s="67" t="s">
        <v>11</v>
      </c>
      <c r="D21" s="76">
        <v>1</v>
      </c>
      <c r="E21" s="75"/>
      <c r="F21" s="75"/>
    </row>
    <row r="22" spans="1:6" s="77" customFormat="1" ht="63.75">
      <c r="A22" s="75">
        <v>1.16</v>
      </c>
      <c r="B22" s="62" t="s">
        <v>27</v>
      </c>
      <c r="C22" s="67" t="s">
        <v>11</v>
      </c>
      <c r="D22" s="67">
        <v>1</v>
      </c>
      <c r="E22" s="75"/>
      <c r="F22" s="75"/>
    </row>
    <row r="23" spans="1:6" s="77" customFormat="1" ht="12.75">
      <c r="A23" s="75">
        <v>1.17</v>
      </c>
      <c r="B23" s="62" t="s">
        <v>50</v>
      </c>
      <c r="C23" s="67" t="s">
        <v>11</v>
      </c>
      <c r="D23" s="67">
        <v>6</v>
      </c>
      <c r="E23" s="75"/>
      <c r="F23" s="75"/>
    </row>
    <row r="24" spans="1:6" s="77" customFormat="1" ht="12.75">
      <c r="A24" s="75">
        <v>1.18</v>
      </c>
      <c r="B24" s="62" t="s">
        <v>51</v>
      </c>
      <c r="C24" s="67" t="s">
        <v>11</v>
      </c>
      <c r="D24" s="67">
        <v>6</v>
      </c>
      <c r="E24" s="75"/>
      <c r="F24" s="75"/>
    </row>
    <row r="25" spans="1:6" s="77" customFormat="1" ht="12.75">
      <c r="A25" s="75">
        <v>1.19</v>
      </c>
      <c r="B25" s="78" t="s">
        <v>52</v>
      </c>
      <c r="C25" s="67" t="s">
        <v>11</v>
      </c>
      <c r="D25" s="76">
        <v>4</v>
      </c>
      <c r="E25" s="75"/>
      <c r="F25" s="75"/>
    </row>
    <row r="26" spans="1:6" s="77" customFormat="1" ht="12.75">
      <c r="A26" s="88">
        <v>1.2</v>
      </c>
      <c r="B26" s="78" t="s">
        <v>12</v>
      </c>
      <c r="C26" s="67" t="s">
        <v>22</v>
      </c>
      <c r="D26" s="67">
        <v>1</v>
      </c>
      <c r="E26" s="75"/>
      <c r="F26" s="75"/>
    </row>
    <row r="27" spans="1:6" s="77" customFormat="1" ht="25.5">
      <c r="A27" s="75">
        <v>1.21</v>
      </c>
      <c r="B27" s="62" t="s">
        <v>29</v>
      </c>
      <c r="C27" s="67" t="s">
        <v>22</v>
      </c>
      <c r="D27" s="67">
        <v>1</v>
      </c>
      <c r="E27" s="75"/>
      <c r="F27" s="75"/>
    </row>
    <row r="28" spans="1:6" s="77" customFormat="1" ht="12.75">
      <c r="A28" s="75"/>
      <c r="B28" s="62"/>
      <c r="C28" s="67"/>
      <c r="D28" s="67"/>
      <c r="E28" s="75"/>
      <c r="F28" s="75"/>
    </row>
    <row r="29" spans="1:6" s="77" customFormat="1" ht="12.75">
      <c r="A29" s="75">
        <v>2</v>
      </c>
      <c r="B29" s="79" t="s">
        <v>53</v>
      </c>
      <c r="C29" s="75"/>
      <c r="D29" s="76"/>
      <c r="E29" s="75"/>
      <c r="F29" s="75"/>
    </row>
    <row r="30" spans="1:6" s="77" customFormat="1" ht="89.25">
      <c r="A30" s="75">
        <v>2.1</v>
      </c>
      <c r="B30" s="62" t="s">
        <v>28</v>
      </c>
      <c r="C30" s="67" t="s">
        <v>11</v>
      </c>
      <c r="D30" s="67">
        <v>2</v>
      </c>
      <c r="E30" s="75"/>
      <c r="F30" s="75"/>
    </row>
    <row r="31" spans="1:6" s="77" customFormat="1" ht="12.75">
      <c r="A31" s="75">
        <v>2.2</v>
      </c>
      <c r="B31" s="62" t="s">
        <v>34</v>
      </c>
      <c r="C31" s="75" t="s">
        <v>21</v>
      </c>
      <c r="D31" s="76">
        <v>80</v>
      </c>
      <c r="E31" s="75"/>
      <c r="F31" s="75"/>
    </row>
    <row r="32" spans="1:6" s="77" customFormat="1" ht="12.75">
      <c r="A32" s="75">
        <v>2.3</v>
      </c>
      <c r="B32" s="62" t="s">
        <v>42</v>
      </c>
      <c r="C32" s="67" t="s">
        <v>11</v>
      </c>
      <c r="D32" s="67">
        <v>4</v>
      </c>
      <c r="E32" s="75"/>
      <c r="F32" s="75"/>
    </row>
    <row r="33" spans="1:6" s="77" customFormat="1" ht="12.75">
      <c r="A33" s="75">
        <v>2.4</v>
      </c>
      <c r="B33" s="78" t="s">
        <v>54</v>
      </c>
      <c r="C33" s="75" t="s">
        <v>11</v>
      </c>
      <c r="D33" s="76">
        <v>3</v>
      </c>
      <c r="E33" s="75"/>
      <c r="F33" s="75"/>
    </row>
    <row r="34" spans="1:6" s="77" customFormat="1" ht="12.75">
      <c r="A34" s="75">
        <v>2.5</v>
      </c>
      <c r="B34" s="78" t="s">
        <v>55</v>
      </c>
      <c r="C34" s="75" t="s">
        <v>11</v>
      </c>
      <c r="D34" s="76">
        <v>2</v>
      </c>
      <c r="E34" s="75"/>
      <c r="F34" s="75"/>
    </row>
    <row r="35" spans="1:6" s="77" customFormat="1" ht="25.5">
      <c r="A35" s="75">
        <v>2.6</v>
      </c>
      <c r="B35" s="62" t="s">
        <v>45</v>
      </c>
      <c r="C35" s="67" t="s">
        <v>21</v>
      </c>
      <c r="D35" s="67">
        <v>150</v>
      </c>
      <c r="E35" s="75"/>
      <c r="F35" s="75"/>
    </row>
    <row r="36" spans="1:6" s="77" customFormat="1" ht="25.5">
      <c r="A36" s="75">
        <v>2.7</v>
      </c>
      <c r="B36" s="62" t="s">
        <v>56</v>
      </c>
      <c r="C36" s="67" t="s">
        <v>21</v>
      </c>
      <c r="D36" s="67">
        <v>80</v>
      </c>
      <c r="E36" s="75"/>
      <c r="F36" s="75"/>
    </row>
    <row r="37" spans="1:6" s="77" customFormat="1" ht="12.75">
      <c r="A37" s="75">
        <v>2.8</v>
      </c>
      <c r="B37" s="78" t="s">
        <v>57</v>
      </c>
      <c r="C37" s="75" t="s">
        <v>11</v>
      </c>
      <c r="D37" s="76">
        <v>1</v>
      </c>
      <c r="E37" s="75"/>
      <c r="F37" s="75"/>
    </row>
    <row r="38" spans="1:6" s="77" customFormat="1" ht="12.75">
      <c r="A38" s="75">
        <v>2.9</v>
      </c>
      <c r="B38" s="62" t="s">
        <v>44</v>
      </c>
      <c r="C38" s="67" t="s">
        <v>11</v>
      </c>
      <c r="D38" s="67">
        <v>1</v>
      </c>
      <c r="E38" s="75"/>
      <c r="F38" s="75"/>
    </row>
    <row r="39" spans="1:6" s="77" customFormat="1" ht="12.75">
      <c r="A39" s="75">
        <v>2.1</v>
      </c>
      <c r="B39" s="78" t="s">
        <v>58</v>
      </c>
      <c r="C39" s="67" t="s">
        <v>11</v>
      </c>
      <c r="D39" s="76">
        <v>1</v>
      </c>
      <c r="E39" s="75"/>
      <c r="F39" s="75"/>
    </row>
    <row r="40" spans="1:6" s="77" customFormat="1" ht="14.25">
      <c r="A40" s="75">
        <v>2.11</v>
      </c>
      <c r="B40" s="78" t="s">
        <v>62</v>
      </c>
      <c r="C40" s="75" t="s">
        <v>21</v>
      </c>
      <c r="D40" s="76">
        <v>15</v>
      </c>
      <c r="E40" s="75"/>
      <c r="F40" s="75"/>
    </row>
    <row r="41" spans="1:6" s="77" customFormat="1" ht="12.75">
      <c r="A41" s="75">
        <v>2.12</v>
      </c>
      <c r="B41" s="78" t="s">
        <v>47</v>
      </c>
      <c r="C41" s="75" t="s">
        <v>21</v>
      </c>
      <c r="D41" s="76">
        <v>80</v>
      </c>
      <c r="E41" s="75"/>
      <c r="F41" s="75"/>
    </row>
    <row r="42" spans="1:6" s="77" customFormat="1" ht="12.75">
      <c r="A42" s="75">
        <v>2.13</v>
      </c>
      <c r="B42" s="78" t="s">
        <v>48</v>
      </c>
      <c r="C42" s="75" t="s">
        <v>21</v>
      </c>
      <c r="D42" s="76">
        <v>25</v>
      </c>
      <c r="E42" s="75"/>
      <c r="F42" s="75"/>
    </row>
    <row r="43" spans="1:6" s="77" customFormat="1" ht="12.75">
      <c r="A43" s="75">
        <v>2.14</v>
      </c>
      <c r="B43" s="78" t="s">
        <v>59</v>
      </c>
      <c r="C43" s="75" t="s">
        <v>11</v>
      </c>
      <c r="D43" s="76">
        <v>6</v>
      </c>
      <c r="E43" s="75"/>
      <c r="F43" s="75"/>
    </row>
    <row r="44" spans="1:6" s="77" customFormat="1" ht="12.75">
      <c r="A44" s="75">
        <v>2.15</v>
      </c>
      <c r="B44" s="78" t="s">
        <v>46</v>
      </c>
      <c r="C44" s="75" t="s">
        <v>11</v>
      </c>
      <c r="D44" s="76">
        <v>5</v>
      </c>
      <c r="E44" s="75"/>
      <c r="F44" s="75"/>
    </row>
    <row r="45" spans="1:6" s="77" customFormat="1" ht="12.75">
      <c r="A45" s="75">
        <v>2.16</v>
      </c>
      <c r="B45" s="62" t="s">
        <v>50</v>
      </c>
      <c r="C45" s="67" t="s">
        <v>11</v>
      </c>
      <c r="D45" s="76">
        <v>2</v>
      </c>
      <c r="E45" s="75"/>
      <c r="F45" s="75"/>
    </row>
    <row r="46" spans="1:6" s="77" customFormat="1" ht="12.75">
      <c r="A46" s="75">
        <v>2.17</v>
      </c>
      <c r="B46" s="62" t="s">
        <v>51</v>
      </c>
      <c r="C46" s="67" t="s">
        <v>11</v>
      </c>
      <c r="D46" s="76">
        <v>2</v>
      </c>
      <c r="E46" s="75"/>
      <c r="F46" s="75"/>
    </row>
    <row r="47" spans="1:6" s="77" customFormat="1" ht="25.5">
      <c r="A47" s="75">
        <v>2.18</v>
      </c>
      <c r="B47" s="62" t="s">
        <v>29</v>
      </c>
      <c r="C47" s="67" t="s">
        <v>22</v>
      </c>
      <c r="D47" s="67">
        <v>1</v>
      </c>
      <c r="E47" s="75"/>
      <c r="F47" s="75"/>
    </row>
    <row r="48" spans="1:6" s="77" customFormat="1" ht="12.75">
      <c r="A48" s="75">
        <v>2.19</v>
      </c>
      <c r="B48" s="78" t="s">
        <v>12</v>
      </c>
      <c r="C48" s="67" t="s">
        <v>22</v>
      </c>
      <c r="D48" s="67">
        <v>1</v>
      </c>
      <c r="E48" s="75"/>
      <c r="F48" s="75"/>
    </row>
    <row r="49" spans="1:6" s="77" customFormat="1" ht="12.75">
      <c r="A49" s="75"/>
      <c r="B49" s="78"/>
      <c r="C49" s="75"/>
      <c r="D49" s="76"/>
      <c r="E49" s="75"/>
      <c r="F49" s="75"/>
    </row>
    <row r="50" spans="1:6" s="77" customFormat="1" ht="12.75">
      <c r="A50" s="75">
        <v>3</v>
      </c>
      <c r="B50" s="79" t="s">
        <v>64</v>
      </c>
      <c r="C50" s="75"/>
      <c r="D50" s="76"/>
      <c r="E50" s="75"/>
      <c r="F50" s="75"/>
    </row>
    <row r="51" spans="1:6" s="77" customFormat="1" ht="25.5">
      <c r="A51" s="75">
        <v>3.1</v>
      </c>
      <c r="B51" s="125" t="s">
        <v>63</v>
      </c>
      <c r="C51" s="75" t="s">
        <v>60</v>
      </c>
      <c r="D51" s="76"/>
      <c r="E51" s="75"/>
      <c r="F51" s="75"/>
    </row>
    <row r="52" spans="1:4" s="77" customFormat="1" ht="12.75">
      <c r="A52" s="69"/>
      <c r="B52" s="80"/>
      <c r="D52" s="81"/>
    </row>
    <row r="53" spans="1:4" s="77" customFormat="1" ht="15">
      <c r="A53" s="69"/>
      <c r="B53" s="82"/>
      <c r="D53" s="81"/>
    </row>
    <row r="54" spans="1:6" s="77" customFormat="1" ht="12.75">
      <c r="A54" s="69"/>
      <c r="B54" s="83"/>
      <c r="C54" s="69"/>
      <c r="D54" s="69"/>
      <c r="E54" s="69"/>
      <c r="F54" s="69"/>
    </row>
    <row r="55" spans="1:6" s="77" customFormat="1" ht="12.75">
      <c r="A55" s="69"/>
      <c r="B55" s="69"/>
      <c r="C55" s="69"/>
      <c r="D55" s="69"/>
      <c r="E55" s="69"/>
      <c r="F55" s="84"/>
    </row>
    <row r="56" spans="1:6" s="77" customFormat="1" ht="12.75">
      <c r="A56" s="69"/>
      <c r="B56" s="69"/>
      <c r="C56" s="69"/>
      <c r="D56" s="69"/>
      <c r="E56" s="69"/>
      <c r="F56" s="83"/>
    </row>
    <row r="57" spans="1:6" s="77" customFormat="1" ht="12.75">
      <c r="A57" s="69"/>
      <c r="B57" s="69"/>
      <c r="C57" s="69"/>
      <c r="D57" s="69"/>
      <c r="E57" s="69"/>
      <c r="F57" s="83"/>
    </row>
    <row r="58" spans="1:6" s="77" customFormat="1" ht="12.75">
      <c r="A58" s="69"/>
      <c r="B58" s="69"/>
      <c r="C58" s="69"/>
      <c r="D58" s="69"/>
      <c r="E58" s="69"/>
      <c r="F58" s="69"/>
    </row>
    <row r="59" spans="1:6" s="77" customFormat="1" ht="12.75">
      <c r="A59" s="69"/>
      <c r="B59" s="69"/>
      <c r="C59" s="69"/>
      <c r="D59" s="69"/>
      <c r="E59" s="69"/>
      <c r="F59" s="83"/>
    </row>
    <row r="60" spans="1:6" s="77" customFormat="1" ht="12.75">
      <c r="A60" s="69"/>
      <c r="B60" s="69"/>
      <c r="C60" s="69"/>
      <c r="D60" s="85"/>
      <c r="E60" s="69"/>
      <c r="F60" s="69"/>
    </row>
    <row r="61" spans="1:6" s="77" customFormat="1" ht="12.75">
      <c r="A61" s="69"/>
      <c r="B61" s="69"/>
      <c r="C61" s="69"/>
      <c r="D61" s="85"/>
      <c r="E61" s="69"/>
      <c r="F61" s="69"/>
    </row>
    <row r="62" spans="1:6" s="77" customFormat="1" ht="12.75">
      <c r="A62" s="69"/>
      <c r="B62" s="69"/>
      <c r="C62" s="69"/>
      <c r="D62" s="85"/>
      <c r="E62" s="69"/>
      <c r="F62" s="69"/>
    </row>
    <row r="63" spans="1:6" s="77" customFormat="1" ht="12.75">
      <c r="A63" s="69"/>
      <c r="B63" s="69"/>
      <c r="C63" s="69"/>
      <c r="D63" s="69"/>
      <c r="E63" s="69"/>
      <c r="F63" s="69"/>
    </row>
    <row r="64" spans="1:6" s="77" customFormat="1" ht="12.75">
      <c r="A64" s="69"/>
      <c r="B64" s="69"/>
      <c r="C64" s="69"/>
      <c r="D64" s="69"/>
      <c r="E64" s="69"/>
      <c r="F64" s="69"/>
    </row>
    <row r="65" spans="1:6" s="77" customFormat="1" ht="12.75">
      <c r="A65" s="69"/>
      <c r="B65" s="69"/>
      <c r="C65" s="69"/>
      <c r="D65" s="69"/>
      <c r="E65" s="69"/>
      <c r="F65" s="69"/>
    </row>
    <row r="66" spans="1:6" s="77" customFormat="1" ht="12.75">
      <c r="A66" s="69"/>
      <c r="B66" s="69"/>
      <c r="C66" s="69"/>
      <c r="D66" s="69"/>
      <c r="E66" s="69"/>
      <c r="F66" s="69"/>
    </row>
    <row r="67" spans="1:6" s="77" customFormat="1" ht="12.75">
      <c r="A67" s="69"/>
      <c r="B67" s="69"/>
      <c r="C67" s="69"/>
      <c r="D67" s="69"/>
      <c r="E67" s="69"/>
      <c r="F67" s="69"/>
    </row>
    <row r="68" spans="1:6" s="77" customFormat="1" ht="12.75">
      <c r="A68" s="69"/>
      <c r="B68" s="69"/>
      <c r="C68" s="69"/>
      <c r="D68" s="69"/>
      <c r="E68" s="69"/>
      <c r="F68" s="69"/>
    </row>
    <row r="69" spans="1:6" s="77" customFormat="1" ht="12.75">
      <c r="A69" s="69"/>
      <c r="B69" s="69"/>
      <c r="C69" s="69"/>
      <c r="D69" s="69"/>
      <c r="E69" s="69"/>
      <c r="F69" s="69"/>
    </row>
    <row r="70" spans="1:6" s="77" customFormat="1" ht="12.75">
      <c r="A70" s="69"/>
      <c r="B70" s="69"/>
      <c r="C70" s="69"/>
      <c r="D70" s="69"/>
      <c r="E70" s="69"/>
      <c r="F70" s="69"/>
    </row>
    <row r="71" spans="1:6" s="77" customFormat="1" ht="12.75">
      <c r="A71" s="69"/>
      <c r="B71" s="69"/>
      <c r="C71" s="69"/>
      <c r="D71" s="69"/>
      <c r="E71" s="69"/>
      <c r="F71" s="69"/>
    </row>
    <row r="72" spans="1:6" s="77" customFormat="1" ht="12.75">
      <c r="A72" s="69"/>
      <c r="B72" s="69"/>
      <c r="C72" s="69"/>
      <c r="D72" s="69"/>
      <c r="E72" s="69"/>
      <c r="F72" s="69"/>
    </row>
    <row r="73" spans="1:6" s="77" customFormat="1" ht="12.75">
      <c r="A73" s="69"/>
      <c r="B73" s="69"/>
      <c r="C73" s="69"/>
      <c r="D73" s="69"/>
      <c r="E73" s="69"/>
      <c r="F73" s="69"/>
    </row>
    <row r="74" spans="1:6" s="77" customFormat="1" ht="12.75">
      <c r="A74" s="69"/>
      <c r="B74" s="69"/>
      <c r="C74" s="69"/>
      <c r="D74" s="69"/>
      <c r="E74" s="69"/>
      <c r="F74" s="69"/>
    </row>
    <row r="75" spans="1:6" s="77" customFormat="1" ht="12.75">
      <c r="A75" s="69"/>
      <c r="B75" s="69"/>
      <c r="C75" s="69"/>
      <c r="D75" s="69"/>
      <c r="E75" s="69"/>
      <c r="F75" s="69"/>
    </row>
    <row r="76" spans="1:6" s="77" customFormat="1" ht="12.75">
      <c r="A76" s="69"/>
      <c r="B76" s="69"/>
      <c r="C76" s="69"/>
      <c r="D76" s="69"/>
      <c r="E76" s="69"/>
      <c r="F76" s="69"/>
    </row>
    <row r="77" spans="1:6" s="77" customFormat="1" ht="127.5" customHeight="1">
      <c r="A77" s="69"/>
      <c r="B77" s="69"/>
      <c r="C77" s="69"/>
      <c r="D77" s="69"/>
      <c r="E77" s="69"/>
      <c r="F77" s="69"/>
    </row>
    <row r="78" spans="1:6" s="77" customFormat="1" ht="96.75" customHeight="1">
      <c r="A78" s="69"/>
      <c r="B78" s="69"/>
      <c r="C78" s="69"/>
      <c r="D78" s="69"/>
      <c r="E78" s="69"/>
      <c r="F78" s="69"/>
    </row>
    <row r="79" spans="1:6" s="77" customFormat="1" ht="93" customHeight="1">
      <c r="A79" s="69"/>
      <c r="B79" s="69"/>
      <c r="C79" s="69"/>
      <c r="D79" s="69"/>
      <c r="E79" s="69"/>
      <c r="F79" s="69"/>
    </row>
    <row r="80" spans="1:6" s="77" customFormat="1" ht="12.75">
      <c r="A80" s="69"/>
      <c r="B80" s="69"/>
      <c r="C80" s="69"/>
      <c r="D80" s="69"/>
      <c r="E80" s="69"/>
      <c r="F80" s="69"/>
    </row>
    <row r="81" spans="1:6" s="77" customFormat="1" ht="12.75">
      <c r="A81" s="69"/>
      <c r="B81" s="69"/>
      <c r="C81" s="69"/>
      <c r="D81" s="69"/>
      <c r="E81" s="69"/>
      <c r="F81" s="69"/>
    </row>
    <row r="82" spans="1:6" s="77" customFormat="1" ht="12.75">
      <c r="A82" s="69"/>
      <c r="B82" s="69"/>
      <c r="C82" s="69"/>
      <c r="D82" s="69"/>
      <c r="E82" s="69"/>
      <c r="F82" s="69"/>
    </row>
    <row r="83" spans="1:6" s="77" customFormat="1" ht="12.75">
      <c r="A83" s="69"/>
      <c r="B83" s="69"/>
      <c r="C83" s="69"/>
      <c r="D83" s="69"/>
      <c r="E83" s="69"/>
      <c r="F83" s="69"/>
    </row>
    <row r="84" spans="1:6" s="77" customFormat="1" ht="12.75">
      <c r="A84" s="69"/>
      <c r="B84" s="69"/>
      <c r="C84" s="69"/>
      <c r="D84" s="69"/>
      <c r="E84" s="69"/>
      <c r="F84" s="69"/>
    </row>
    <row r="85" spans="1:6" s="77" customFormat="1" ht="12.75">
      <c r="A85" s="69"/>
      <c r="B85" s="69"/>
      <c r="C85" s="69"/>
      <c r="D85" s="69"/>
      <c r="E85" s="69"/>
      <c r="F85" s="69"/>
    </row>
    <row r="86" spans="1:6" s="77" customFormat="1" ht="12.75">
      <c r="A86" s="69"/>
      <c r="B86" s="69"/>
      <c r="C86" s="69"/>
      <c r="D86" s="69"/>
      <c r="E86" s="69"/>
      <c r="F86" s="69"/>
    </row>
    <row r="87" spans="1:6" s="77" customFormat="1" ht="12.75">
      <c r="A87" s="69"/>
      <c r="B87" s="69"/>
      <c r="C87" s="69"/>
      <c r="D87" s="69"/>
      <c r="E87" s="69"/>
      <c r="F87" s="69"/>
    </row>
    <row r="88" spans="1:6" s="77" customFormat="1" ht="12.75">
      <c r="A88" s="69"/>
      <c r="B88" s="69"/>
      <c r="C88" s="69"/>
      <c r="D88" s="69"/>
      <c r="E88" s="69"/>
      <c r="F88" s="69"/>
    </row>
    <row r="89" spans="1:6" s="77" customFormat="1" ht="12.75">
      <c r="A89" s="69"/>
      <c r="B89" s="69"/>
      <c r="C89" s="69"/>
      <c r="D89" s="69"/>
      <c r="E89" s="69"/>
      <c r="F89" s="69"/>
    </row>
    <row r="90" spans="1:6" s="77" customFormat="1" ht="12.75">
      <c r="A90" s="69"/>
      <c r="B90" s="69"/>
      <c r="C90" s="69"/>
      <c r="D90" s="69"/>
      <c r="E90" s="69"/>
      <c r="F90" s="69"/>
    </row>
    <row r="91" spans="1:6" s="77" customFormat="1" ht="12.75">
      <c r="A91" s="69"/>
      <c r="B91" s="69"/>
      <c r="C91" s="69"/>
      <c r="D91" s="69"/>
      <c r="E91" s="69"/>
      <c r="F91" s="69"/>
    </row>
    <row r="92" spans="1:6" s="77" customFormat="1" ht="12.75">
      <c r="A92" s="69"/>
      <c r="B92" s="69"/>
      <c r="C92" s="69"/>
      <c r="D92" s="69"/>
      <c r="E92" s="69"/>
      <c r="F92" s="69"/>
    </row>
    <row r="93" spans="1:6" s="77" customFormat="1" ht="12.75">
      <c r="A93" s="69"/>
      <c r="B93" s="69"/>
      <c r="C93" s="69"/>
      <c r="D93" s="69"/>
      <c r="E93" s="69"/>
      <c r="F93" s="69"/>
    </row>
    <row r="94" spans="1:6" s="77" customFormat="1" ht="12.75">
      <c r="A94" s="69"/>
      <c r="B94" s="69"/>
      <c r="C94" s="69"/>
      <c r="D94" s="69"/>
      <c r="E94" s="69"/>
      <c r="F94" s="69"/>
    </row>
    <row r="95" spans="1:6" s="77" customFormat="1" ht="12.75">
      <c r="A95" s="69"/>
      <c r="B95" s="69"/>
      <c r="C95" s="69"/>
      <c r="D95" s="69"/>
      <c r="E95" s="69"/>
      <c r="F95" s="69"/>
    </row>
    <row r="96" spans="1:6" s="77" customFormat="1" ht="12.75">
      <c r="A96" s="69"/>
      <c r="B96" s="69"/>
      <c r="C96" s="69"/>
      <c r="D96" s="69"/>
      <c r="E96" s="69"/>
      <c r="F96" s="69"/>
    </row>
    <row r="97" spans="1:6" s="77" customFormat="1" ht="12.75">
      <c r="A97" s="69"/>
      <c r="B97" s="69"/>
      <c r="C97" s="69"/>
      <c r="D97" s="69"/>
      <c r="E97" s="69"/>
      <c r="F97" s="69"/>
    </row>
    <row r="98" spans="1:6" s="77" customFormat="1" ht="12.75">
      <c r="A98" s="69"/>
      <c r="B98" s="69"/>
      <c r="C98" s="69"/>
      <c r="D98" s="69"/>
      <c r="E98" s="69"/>
      <c r="F98" s="69"/>
    </row>
    <row r="99" spans="1:6" s="77" customFormat="1" ht="12.75">
      <c r="A99" s="69"/>
      <c r="B99" s="69"/>
      <c r="C99" s="69"/>
      <c r="D99" s="69"/>
      <c r="E99" s="69"/>
      <c r="F99" s="69"/>
    </row>
    <row r="100" spans="1:6" s="77" customFormat="1" ht="12.75">
      <c r="A100" s="69"/>
      <c r="B100" s="69"/>
      <c r="C100" s="69"/>
      <c r="D100" s="69"/>
      <c r="E100" s="69"/>
      <c r="F100" s="69"/>
    </row>
    <row r="101" spans="1:6" s="77" customFormat="1" ht="12.75">
      <c r="A101" s="69"/>
      <c r="B101" s="69"/>
      <c r="C101" s="69"/>
      <c r="D101" s="69"/>
      <c r="E101" s="69"/>
      <c r="F101" s="69"/>
    </row>
    <row r="102" spans="1:6" s="77" customFormat="1" ht="12.75">
      <c r="A102" s="69"/>
      <c r="B102" s="69"/>
      <c r="C102" s="69"/>
      <c r="D102" s="69"/>
      <c r="E102" s="69"/>
      <c r="F102" s="69"/>
    </row>
    <row r="103" spans="1:6" s="77" customFormat="1" ht="12.75">
      <c r="A103" s="69"/>
      <c r="B103" s="69"/>
      <c r="C103" s="69"/>
      <c r="D103" s="69"/>
      <c r="E103" s="69"/>
      <c r="F103" s="69"/>
    </row>
    <row r="104" spans="1:6" s="77" customFormat="1" ht="12.75">
      <c r="A104" s="69"/>
      <c r="B104" s="69"/>
      <c r="C104" s="69"/>
      <c r="D104" s="69"/>
      <c r="E104" s="69"/>
      <c r="F104" s="69"/>
    </row>
    <row r="105" spans="1:6" s="77" customFormat="1" ht="12.75">
      <c r="A105" s="69"/>
      <c r="B105" s="69"/>
      <c r="C105" s="69"/>
      <c r="D105" s="69"/>
      <c r="E105" s="69"/>
      <c r="F105" s="69"/>
    </row>
    <row r="106" spans="1:6" s="77" customFormat="1" ht="12.75">
      <c r="A106" s="69"/>
      <c r="B106" s="69"/>
      <c r="C106" s="69"/>
      <c r="D106" s="69"/>
      <c r="E106" s="69"/>
      <c r="F106" s="69"/>
    </row>
    <row r="107" spans="1:6" s="77" customFormat="1" ht="12.75">
      <c r="A107" s="69"/>
      <c r="B107" s="69"/>
      <c r="C107" s="69"/>
      <c r="D107" s="69"/>
      <c r="E107" s="69"/>
      <c r="F107" s="69"/>
    </row>
    <row r="108" spans="1:6" s="77" customFormat="1" ht="12.75">
      <c r="A108" s="69"/>
      <c r="B108" s="69"/>
      <c r="C108" s="69"/>
      <c r="D108" s="69"/>
      <c r="E108" s="69"/>
      <c r="F108" s="69"/>
    </row>
    <row r="109" spans="1:6" s="77" customFormat="1" ht="12.75">
      <c r="A109" s="69"/>
      <c r="B109" s="69"/>
      <c r="C109" s="69"/>
      <c r="D109" s="69"/>
      <c r="E109" s="69"/>
      <c r="F109" s="69"/>
    </row>
    <row r="110" spans="1:6" s="77" customFormat="1" ht="12.75">
      <c r="A110" s="69"/>
      <c r="B110" s="69"/>
      <c r="C110" s="69"/>
      <c r="D110" s="69"/>
      <c r="E110" s="69"/>
      <c r="F110" s="69"/>
    </row>
    <row r="111" spans="1:6" s="77" customFormat="1" ht="12.75">
      <c r="A111" s="69"/>
      <c r="B111" s="69"/>
      <c r="C111" s="69"/>
      <c r="D111" s="69"/>
      <c r="E111" s="69"/>
      <c r="F111" s="69"/>
    </row>
    <row r="112" spans="1:6" s="77" customFormat="1" ht="12.75">
      <c r="A112" s="69"/>
      <c r="B112" s="69"/>
      <c r="C112" s="69"/>
      <c r="D112" s="69"/>
      <c r="E112" s="69"/>
      <c r="F112" s="69"/>
    </row>
    <row r="113" spans="1:6" s="77" customFormat="1" ht="12.75">
      <c r="A113" s="69"/>
      <c r="B113" s="69"/>
      <c r="C113" s="69"/>
      <c r="D113" s="69"/>
      <c r="E113" s="69"/>
      <c r="F113" s="69"/>
    </row>
    <row r="114" spans="1:6" s="77" customFormat="1" ht="12.75">
      <c r="A114" s="69"/>
      <c r="B114" s="69"/>
      <c r="C114" s="69"/>
      <c r="D114" s="69"/>
      <c r="E114" s="69"/>
      <c r="F114" s="69"/>
    </row>
    <row r="115" spans="1:6" s="77" customFormat="1" ht="12.75">
      <c r="A115" s="69"/>
      <c r="B115" s="69"/>
      <c r="C115" s="69"/>
      <c r="D115" s="69"/>
      <c r="E115" s="69"/>
      <c r="F115" s="69"/>
    </row>
    <row r="116" spans="1:6" s="77" customFormat="1" ht="12.75">
      <c r="A116" s="69"/>
      <c r="B116" s="69"/>
      <c r="C116" s="69"/>
      <c r="D116" s="69"/>
      <c r="E116" s="69"/>
      <c r="F116" s="69"/>
    </row>
    <row r="117" spans="1:6" s="77" customFormat="1" ht="12.75">
      <c r="A117" s="69"/>
      <c r="B117" s="69"/>
      <c r="C117" s="69"/>
      <c r="D117" s="69"/>
      <c r="E117" s="69"/>
      <c r="F117" s="69"/>
    </row>
    <row r="118" spans="1:6" s="77" customFormat="1" ht="12.75">
      <c r="A118" s="69"/>
      <c r="B118" s="69"/>
      <c r="C118" s="69"/>
      <c r="D118" s="69"/>
      <c r="E118" s="69"/>
      <c r="F118" s="69"/>
    </row>
    <row r="119" spans="1:6" s="77" customFormat="1" ht="12.75">
      <c r="A119" s="69"/>
      <c r="B119" s="69"/>
      <c r="C119" s="69"/>
      <c r="D119" s="69"/>
      <c r="E119" s="69"/>
      <c r="F119" s="69"/>
    </row>
    <row r="120" spans="1:6" s="77" customFormat="1" ht="12.75">
      <c r="A120" s="69"/>
      <c r="B120" s="69"/>
      <c r="C120" s="69"/>
      <c r="D120" s="69"/>
      <c r="E120" s="69"/>
      <c r="F120" s="69"/>
    </row>
    <row r="121" spans="1:6" s="77" customFormat="1" ht="12.75">
      <c r="A121" s="69"/>
      <c r="B121" s="69"/>
      <c r="C121" s="69"/>
      <c r="D121" s="69"/>
      <c r="E121" s="69"/>
      <c r="F121" s="69"/>
    </row>
    <row r="122" spans="1:6" s="77" customFormat="1" ht="12.75">
      <c r="A122" s="69"/>
      <c r="B122" s="69"/>
      <c r="C122" s="69"/>
      <c r="D122" s="69"/>
      <c r="E122" s="69"/>
      <c r="F122" s="69"/>
    </row>
    <row r="123" spans="1:6" s="77" customFormat="1" ht="12.75">
      <c r="A123" s="69"/>
      <c r="B123" s="69"/>
      <c r="C123" s="69"/>
      <c r="D123" s="69"/>
      <c r="E123" s="69"/>
      <c r="F123" s="69"/>
    </row>
    <row r="124" spans="1:6" s="77" customFormat="1" ht="12.75">
      <c r="A124" s="69"/>
      <c r="B124" s="69"/>
      <c r="C124" s="69"/>
      <c r="D124" s="69"/>
      <c r="E124" s="69"/>
      <c r="F124" s="69"/>
    </row>
    <row r="125" spans="1:6" s="77" customFormat="1" ht="12.75">
      <c r="A125" s="69"/>
      <c r="B125" s="69"/>
      <c r="C125" s="69"/>
      <c r="D125" s="69"/>
      <c r="E125" s="69"/>
      <c r="F125" s="69"/>
    </row>
    <row r="126" spans="1:6" s="77" customFormat="1" ht="12.75">
      <c r="A126" s="69"/>
      <c r="B126" s="69"/>
      <c r="C126" s="69"/>
      <c r="D126" s="69"/>
      <c r="E126" s="69"/>
      <c r="F126" s="69"/>
    </row>
    <row r="127" spans="1:6" s="77" customFormat="1" ht="12.75">
      <c r="A127" s="69"/>
      <c r="B127" s="69"/>
      <c r="C127" s="69"/>
      <c r="D127" s="69"/>
      <c r="E127" s="69"/>
      <c r="F127" s="69"/>
    </row>
    <row r="128" spans="1:6" s="77" customFormat="1" ht="12.75">
      <c r="A128" s="69"/>
      <c r="B128" s="69"/>
      <c r="C128" s="69"/>
      <c r="D128" s="69"/>
      <c r="E128" s="69"/>
      <c r="F128" s="69"/>
    </row>
    <row r="129" spans="1:6" s="77" customFormat="1" ht="12.75">
      <c r="A129" s="69"/>
      <c r="B129" s="69"/>
      <c r="C129" s="69"/>
      <c r="D129" s="69"/>
      <c r="E129" s="69"/>
      <c r="F129" s="69"/>
    </row>
    <row r="130" spans="1:6" s="77" customFormat="1" ht="12.75">
      <c r="A130" s="69"/>
      <c r="B130" s="69"/>
      <c r="C130" s="69"/>
      <c r="D130" s="69"/>
      <c r="E130" s="69"/>
      <c r="F130" s="69"/>
    </row>
    <row r="131" spans="1:6" s="77" customFormat="1" ht="12.75">
      <c r="A131" s="69"/>
      <c r="B131" s="69"/>
      <c r="C131" s="69"/>
      <c r="D131" s="69"/>
      <c r="E131" s="69"/>
      <c r="F131" s="69"/>
    </row>
    <row r="132" spans="1:6" s="77" customFormat="1" ht="12.75">
      <c r="A132" s="69"/>
      <c r="B132" s="69"/>
      <c r="C132" s="69"/>
      <c r="D132" s="69"/>
      <c r="E132" s="69"/>
      <c r="F132" s="69"/>
    </row>
    <row r="133" spans="1:6" s="77" customFormat="1" ht="12.75">
      <c r="A133" s="69"/>
      <c r="B133" s="69"/>
      <c r="C133" s="69"/>
      <c r="D133" s="69"/>
      <c r="E133" s="69"/>
      <c r="F133" s="69"/>
    </row>
    <row r="134" spans="1:6" s="77" customFormat="1" ht="12.75">
      <c r="A134" s="69"/>
      <c r="B134" s="69"/>
      <c r="C134" s="69"/>
      <c r="D134" s="69"/>
      <c r="E134" s="69"/>
      <c r="F134" s="69"/>
    </row>
    <row r="135" spans="1:6" s="77" customFormat="1" ht="12.75">
      <c r="A135" s="69"/>
      <c r="B135" s="69"/>
      <c r="C135" s="69"/>
      <c r="D135" s="69"/>
      <c r="E135" s="69"/>
      <c r="F135" s="69"/>
    </row>
    <row r="136" spans="1:6" s="77" customFormat="1" ht="12.75">
      <c r="A136" s="69"/>
      <c r="B136" s="69"/>
      <c r="C136" s="69"/>
      <c r="D136" s="69"/>
      <c r="E136" s="69"/>
      <c r="F136" s="69"/>
    </row>
    <row r="137" spans="1:6" s="77" customFormat="1" ht="12.75">
      <c r="A137" s="69"/>
      <c r="B137" s="69"/>
      <c r="C137" s="69"/>
      <c r="D137" s="69"/>
      <c r="E137" s="69"/>
      <c r="F137" s="69"/>
    </row>
    <row r="138" spans="1:6" s="77" customFormat="1" ht="12.75">
      <c r="A138" s="69"/>
      <c r="B138" s="69"/>
      <c r="C138" s="69"/>
      <c r="D138" s="69"/>
      <c r="E138" s="69"/>
      <c r="F138" s="69"/>
    </row>
    <row r="139" spans="1:6" s="77" customFormat="1" ht="12.75">
      <c r="A139" s="69"/>
      <c r="B139" s="69"/>
      <c r="C139" s="69"/>
      <c r="D139" s="69"/>
      <c r="E139" s="69"/>
      <c r="F139" s="69"/>
    </row>
    <row r="140" spans="1:6" s="77" customFormat="1" ht="12.75">
      <c r="A140" s="69"/>
      <c r="B140" s="69"/>
      <c r="C140" s="69"/>
      <c r="D140" s="69"/>
      <c r="E140" s="69"/>
      <c r="F140" s="69"/>
    </row>
    <row r="141" spans="1:6" s="77" customFormat="1" ht="12.75">
      <c r="A141" s="69"/>
      <c r="B141" s="69"/>
      <c r="C141" s="69"/>
      <c r="D141" s="69"/>
      <c r="E141" s="69"/>
      <c r="F141" s="69"/>
    </row>
    <row r="142" spans="1:6" s="77" customFormat="1" ht="12.75">
      <c r="A142" s="69"/>
      <c r="B142" s="69"/>
      <c r="C142" s="69"/>
      <c r="D142" s="69"/>
      <c r="E142" s="69"/>
      <c r="F142" s="69"/>
    </row>
    <row r="143" spans="1:6" s="77" customFormat="1" ht="12.75">
      <c r="A143" s="69"/>
      <c r="B143" s="69"/>
      <c r="C143" s="69"/>
      <c r="D143" s="69"/>
      <c r="E143" s="69"/>
      <c r="F143" s="69"/>
    </row>
    <row r="144" spans="1:6" s="77" customFormat="1" ht="12.75">
      <c r="A144" s="69"/>
      <c r="B144" s="69"/>
      <c r="C144" s="69"/>
      <c r="D144" s="69"/>
      <c r="E144" s="69"/>
      <c r="F144" s="69"/>
    </row>
    <row r="145" spans="1:6" s="77" customFormat="1" ht="12.75">
      <c r="A145" s="69"/>
      <c r="B145" s="69"/>
      <c r="C145" s="69"/>
      <c r="D145" s="69"/>
      <c r="E145" s="69"/>
      <c r="F145" s="69"/>
    </row>
    <row r="146" spans="1:6" s="77" customFormat="1" ht="12.75">
      <c r="A146" s="69"/>
      <c r="B146" s="69"/>
      <c r="C146" s="69"/>
      <c r="D146" s="69"/>
      <c r="E146" s="69"/>
      <c r="F146" s="69"/>
    </row>
    <row r="147" spans="1:6" s="77" customFormat="1" ht="12.75">
      <c r="A147" s="69"/>
      <c r="B147" s="69"/>
      <c r="C147" s="69"/>
      <c r="D147" s="69"/>
      <c r="E147" s="69"/>
      <c r="F147" s="69"/>
    </row>
    <row r="148" spans="1:6" s="77" customFormat="1" ht="12.75">
      <c r="A148" s="69"/>
      <c r="B148" s="69"/>
      <c r="C148" s="69"/>
      <c r="D148" s="69"/>
      <c r="E148" s="69"/>
      <c r="F148" s="69"/>
    </row>
    <row r="149" spans="1:6" s="77" customFormat="1" ht="12.75">
      <c r="A149" s="69"/>
      <c r="B149" s="69"/>
      <c r="C149" s="69"/>
      <c r="D149" s="69"/>
      <c r="E149" s="69"/>
      <c r="F149" s="69"/>
    </row>
    <row r="150" spans="1:6" s="77" customFormat="1" ht="12.75">
      <c r="A150" s="69"/>
      <c r="B150" s="69"/>
      <c r="C150" s="69"/>
      <c r="D150" s="69"/>
      <c r="E150" s="69"/>
      <c r="F150" s="69"/>
    </row>
    <row r="151" spans="1:6" s="77" customFormat="1" ht="12.75">
      <c r="A151" s="69"/>
      <c r="B151" s="69"/>
      <c r="C151" s="69"/>
      <c r="D151" s="69"/>
      <c r="E151" s="69"/>
      <c r="F151" s="69"/>
    </row>
    <row r="152" spans="1:6" s="77" customFormat="1" ht="12.75">
      <c r="A152" s="69"/>
      <c r="B152" s="69"/>
      <c r="C152" s="69"/>
      <c r="D152" s="69"/>
      <c r="E152" s="69"/>
      <c r="F152" s="69"/>
    </row>
    <row r="153" spans="1:6" s="77" customFormat="1" ht="12.75">
      <c r="A153" s="69"/>
      <c r="B153" s="69"/>
      <c r="C153" s="69"/>
      <c r="D153" s="69"/>
      <c r="E153" s="69"/>
      <c r="F153" s="69"/>
    </row>
    <row r="154" spans="1:6" s="77" customFormat="1" ht="12.75">
      <c r="A154" s="69"/>
      <c r="B154" s="69"/>
      <c r="C154" s="69"/>
      <c r="D154" s="69"/>
      <c r="E154" s="69"/>
      <c r="F154" s="69"/>
    </row>
    <row r="155" spans="1:6" s="77" customFormat="1" ht="12.75">
      <c r="A155" s="69"/>
      <c r="B155" s="69"/>
      <c r="C155" s="69"/>
      <c r="D155" s="69"/>
      <c r="E155" s="69"/>
      <c r="F155" s="69"/>
    </row>
    <row r="156" spans="1:6" s="77" customFormat="1" ht="12.75">
      <c r="A156" s="69"/>
      <c r="B156" s="69"/>
      <c r="C156" s="69"/>
      <c r="D156" s="69"/>
      <c r="E156" s="69"/>
      <c r="F156" s="69"/>
    </row>
    <row r="157" spans="1:6" s="77" customFormat="1" ht="12.75">
      <c r="A157" s="69"/>
      <c r="B157" s="69"/>
      <c r="C157" s="69"/>
      <c r="D157" s="69"/>
      <c r="E157" s="69"/>
      <c r="F157" s="69"/>
    </row>
    <row r="158" spans="1:6" s="77" customFormat="1" ht="12.75">
      <c r="A158" s="69"/>
      <c r="B158" s="69"/>
      <c r="C158" s="69"/>
      <c r="D158" s="69"/>
      <c r="E158" s="69"/>
      <c r="F158" s="69"/>
    </row>
    <row r="159" spans="1:6" s="77" customFormat="1" ht="12.75">
      <c r="A159" s="69"/>
      <c r="B159" s="69"/>
      <c r="C159" s="69"/>
      <c r="D159" s="69"/>
      <c r="E159" s="69"/>
      <c r="F159" s="69"/>
    </row>
    <row r="160" spans="1:6" s="77" customFormat="1" ht="12.75">
      <c r="A160" s="69"/>
      <c r="B160" s="69"/>
      <c r="C160" s="69"/>
      <c r="D160" s="69"/>
      <c r="E160" s="69"/>
      <c r="F160" s="69"/>
    </row>
    <row r="161" spans="1:6" s="77" customFormat="1" ht="12.75">
      <c r="A161" s="69"/>
      <c r="B161" s="69"/>
      <c r="C161" s="69"/>
      <c r="D161" s="69"/>
      <c r="E161" s="69"/>
      <c r="F161" s="69"/>
    </row>
    <row r="162" spans="1:6" s="77" customFormat="1" ht="12.75">
      <c r="A162" s="69"/>
      <c r="B162" s="69"/>
      <c r="C162" s="69"/>
      <c r="D162" s="69"/>
      <c r="E162" s="69"/>
      <c r="F162" s="69"/>
    </row>
    <row r="163" spans="1:6" s="77" customFormat="1" ht="12.75">
      <c r="A163" s="69"/>
      <c r="B163" s="69"/>
      <c r="C163" s="69"/>
      <c r="D163" s="69"/>
      <c r="E163" s="69"/>
      <c r="F163" s="69"/>
    </row>
    <row r="164" spans="1:6" s="77" customFormat="1" ht="12.75">
      <c r="A164" s="69"/>
      <c r="B164" s="69"/>
      <c r="C164" s="69"/>
      <c r="D164" s="69"/>
      <c r="E164" s="69"/>
      <c r="F164" s="69"/>
    </row>
    <row r="165" spans="1:6" s="77" customFormat="1" ht="12.75">
      <c r="A165" s="69"/>
      <c r="B165" s="69"/>
      <c r="C165" s="69"/>
      <c r="D165" s="69"/>
      <c r="E165" s="69"/>
      <c r="F165" s="69"/>
    </row>
    <row r="166" spans="1:6" s="77" customFormat="1" ht="12.75">
      <c r="A166" s="69"/>
      <c r="B166" s="69"/>
      <c r="C166" s="69"/>
      <c r="D166" s="69"/>
      <c r="E166" s="69"/>
      <c r="F166" s="69"/>
    </row>
    <row r="167" spans="1:6" s="77" customFormat="1" ht="12.75">
      <c r="A167" s="69"/>
      <c r="B167" s="69"/>
      <c r="C167" s="69"/>
      <c r="D167" s="69"/>
      <c r="E167" s="69"/>
      <c r="F167" s="69"/>
    </row>
    <row r="168" spans="1:6" s="77" customFormat="1" ht="12.75">
      <c r="A168" s="69"/>
      <c r="B168" s="69"/>
      <c r="C168" s="69"/>
      <c r="D168" s="69"/>
      <c r="E168" s="69"/>
      <c r="F168" s="69"/>
    </row>
    <row r="169" spans="1:6" s="77" customFormat="1" ht="12.75">
      <c r="A169" s="69"/>
      <c r="B169" s="69"/>
      <c r="C169" s="69"/>
      <c r="D169" s="69"/>
      <c r="E169" s="69"/>
      <c r="F169" s="69"/>
    </row>
    <row r="170" spans="1:6" s="77" customFormat="1" ht="12.75">
      <c r="A170" s="69"/>
      <c r="B170" s="69"/>
      <c r="C170" s="69"/>
      <c r="D170" s="69"/>
      <c r="E170" s="69"/>
      <c r="F170" s="69"/>
    </row>
    <row r="171" spans="1:6" s="77" customFormat="1" ht="12.75">
      <c r="A171" s="69"/>
      <c r="B171" s="69"/>
      <c r="C171" s="69"/>
      <c r="D171" s="69"/>
      <c r="E171" s="69"/>
      <c r="F171" s="69"/>
    </row>
    <row r="172" spans="1:6" s="77" customFormat="1" ht="12.75">
      <c r="A172" s="69"/>
      <c r="B172" s="69"/>
      <c r="C172" s="69"/>
      <c r="D172" s="69"/>
      <c r="E172" s="69"/>
      <c r="F172" s="69"/>
    </row>
    <row r="173" spans="1:6" s="77" customFormat="1" ht="12.75">
      <c r="A173" s="69"/>
      <c r="B173" s="69"/>
      <c r="C173" s="69"/>
      <c r="D173" s="69"/>
      <c r="E173" s="69"/>
      <c r="F173" s="69"/>
    </row>
    <row r="174" spans="1:6" s="77" customFormat="1" ht="12.75">
      <c r="A174" s="69"/>
      <c r="B174" s="69"/>
      <c r="C174" s="69"/>
      <c r="D174" s="69"/>
      <c r="E174" s="69"/>
      <c r="F174" s="69"/>
    </row>
    <row r="175" spans="1:6" s="77" customFormat="1" ht="12.75">
      <c r="A175" s="69"/>
      <c r="B175" s="69"/>
      <c r="C175" s="69"/>
      <c r="D175" s="69"/>
      <c r="E175" s="69"/>
      <c r="F175" s="69"/>
    </row>
    <row r="176" spans="1:6" s="77" customFormat="1" ht="12.75">
      <c r="A176" s="69"/>
      <c r="B176" s="69"/>
      <c r="C176" s="69"/>
      <c r="D176" s="69"/>
      <c r="E176" s="69"/>
      <c r="F176" s="69"/>
    </row>
    <row r="177" spans="1:6" s="77" customFormat="1" ht="12.75">
      <c r="A177" s="69"/>
      <c r="B177" s="69"/>
      <c r="C177" s="69"/>
      <c r="D177" s="69"/>
      <c r="E177" s="69"/>
      <c r="F177" s="69"/>
    </row>
    <row r="178" spans="1:6" s="77" customFormat="1" ht="12.75">
      <c r="A178" s="69"/>
      <c r="B178" s="69"/>
      <c r="C178" s="69"/>
      <c r="D178" s="69"/>
      <c r="E178" s="69"/>
      <c r="F178" s="69"/>
    </row>
    <row r="179" spans="1:6" s="77" customFormat="1" ht="12.75">
      <c r="A179" s="69"/>
      <c r="B179" s="69"/>
      <c r="C179" s="69"/>
      <c r="D179" s="69"/>
      <c r="E179" s="69"/>
      <c r="F179" s="69"/>
    </row>
    <row r="180" spans="1:6" s="77" customFormat="1" ht="12.75">
      <c r="A180" s="69"/>
      <c r="B180" s="69"/>
      <c r="C180" s="69"/>
      <c r="D180" s="69"/>
      <c r="E180" s="69"/>
      <c r="F180" s="69"/>
    </row>
    <row r="181" spans="1:6" s="77" customFormat="1" ht="12.75">
      <c r="A181" s="69"/>
      <c r="B181" s="69"/>
      <c r="C181" s="69"/>
      <c r="D181" s="69"/>
      <c r="E181" s="69"/>
      <c r="F181" s="69"/>
    </row>
    <row r="182" spans="1:6" s="77" customFormat="1" ht="12.75">
      <c r="A182" s="69"/>
      <c r="B182" s="69"/>
      <c r="C182" s="69"/>
      <c r="D182" s="69"/>
      <c r="E182" s="69"/>
      <c r="F182" s="69"/>
    </row>
    <row r="183" spans="1:6" s="77" customFormat="1" ht="12.75">
      <c r="A183" s="69"/>
      <c r="B183" s="69"/>
      <c r="C183" s="69"/>
      <c r="D183" s="69"/>
      <c r="E183" s="69"/>
      <c r="F183" s="69"/>
    </row>
    <row r="184" spans="1:6" s="77" customFormat="1" ht="12.75">
      <c r="A184" s="69"/>
      <c r="B184" s="69"/>
      <c r="C184" s="69"/>
      <c r="D184" s="69"/>
      <c r="E184" s="69"/>
      <c r="F184" s="69"/>
    </row>
    <row r="185" spans="1:6" s="77" customFormat="1" ht="12.75">
      <c r="A185" s="69"/>
      <c r="B185" s="69"/>
      <c r="C185" s="69"/>
      <c r="D185" s="69"/>
      <c r="E185" s="69"/>
      <c r="F185" s="69"/>
    </row>
    <row r="186" spans="1:6" s="77" customFormat="1" ht="12.75">
      <c r="A186" s="69"/>
      <c r="B186" s="69"/>
      <c r="C186" s="69"/>
      <c r="D186" s="69"/>
      <c r="E186" s="69"/>
      <c r="F186" s="69"/>
    </row>
    <row r="187" spans="1:6" s="77" customFormat="1" ht="12.75">
      <c r="A187" s="69"/>
      <c r="B187" s="69"/>
      <c r="C187" s="69"/>
      <c r="D187" s="69"/>
      <c r="E187" s="69"/>
      <c r="F187" s="69"/>
    </row>
    <row r="188" spans="1:6" s="77" customFormat="1" ht="12.75">
      <c r="A188" s="69"/>
      <c r="B188" s="69"/>
      <c r="C188" s="69"/>
      <c r="D188" s="69"/>
      <c r="E188" s="69"/>
      <c r="F188" s="69"/>
    </row>
    <row r="189" spans="1:6" s="77" customFormat="1" ht="12.75">
      <c r="A189" s="69"/>
      <c r="B189" s="69"/>
      <c r="C189" s="69"/>
      <c r="D189" s="69"/>
      <c r="E189" s="69"/>
      <c r="F189" s="69"/>
    </row>
    <row r="190" spans="1:6" s="77" customFormat="1" ht="12.75">
      <c r="A190" s="69"/>
      <c r="B190" s="69"/>
      <c r="C190" s="69"/>
      <c r="D190" s="69"/>
      <c r="E190" s="69"/>
      <c r="F190" s="69"/>
    </row>
    <row r="191" spans="1:6" s="77" customFormat="1" ht="12.75">
      <c r="A191" s="69"/>
      <c r="B191" s="69"/>
      <c r="C191" s="69"/>
      <c r="D191" s="69"/>
      <c r="E191" s="69"/>
      <c r="F191" s="69"/>
    </row>
    <row r="192" spans="1:6" s="77" customFormat="1" ht="12.75">
      <c r="A192" s="69"/>
      <c r="B192" s="69"/>
      <c r="C192" s="69"/>
      <c r="D192" s="69"/>
      <c r="E192" s="69"/>
      <c r="F192" s="69"/>
    </row>
    <row r="193" spans="1:6" s="77" customFormat="1" ht="12.75">
      <c r="A193" s="69"/>
      <c r="B193" s="69"/>
      <c r="C193" s="69"/>
      <c r="D193" s="69"/>
      <c r="E193" s="69"/>
      <c r="F193" s="69"/>
    </row>
    <row r="194" spans="1:6" s="77" customFormat="1" ht="12.75">
      <c r="A194" s="69"/>
      <c r="B194" s="69"/>
      <c r="C194" s="69"/>
      <c r="D194" s="69"/>
      <c r="E194" s="69"/>
      <c r="F194" s="69"/>
    </row>
    <row r="195" spans="1:6" s="77" customFormat="1" ht="12.75">
      <c r="A195" s="69"/>
      <c r="B195" s="69"/>
      <c r="C195" s="69"/>
      <c r="D195" s="69"/>
      <c r="E195" s="69"/>
      <c r="F195" s="69"/>
    </row>
    <row r="196" spans="1:6" s="77" customFormat="1" ht="12.75">
      <c r="A196" s="69"/>
      <c r="B196" s="69"/>
      <c r="C196" s="69"/>
      <c r="D196" s="69"/>
      <c r="E196" s="69"/>
      <c r="F196" s="69"/>
    </row>
    <row r="197" spans="1:6" s="77" customFormat="1" ht="12.75">
      <c r="A197" s="69"/>
      <c r="B197" s="69"/>
      <c r="C197" s="69"/>
      <c r="D197" s="69"/>
      <c r="E197" s="69"/>
      <c r="F197" s="69"/>
    </row>
    <row r="198" spans="1:6" s="77" customFormat="1" ht="12.75">
      <c r="A198" s="69"/>
      <c r="B198" s="69"/>
      <c r="C198" s="69"/>
      <c r="D198" s="69"/>
      <c r="E198" s="69"/>
      <c r="F198" s="69"/>
    </row>
    <row r="199" spans="1:6" s="77" customFormat="1" ht="12.75">
      <c r="A199" s="69"/>
      <c r="B199" s="69"/>
      <c r="C199" s="69"/>
      <c r="D199" s="69"/>
      <c r="E199" s="69"/>
      <c r="F199" s="69"/>
    </row>
    <row r="200" spans="1:6" s="77" customFormat="1" ht="12.75">
      <c r="A200" s="69"/>
      <c r="B200" s="69"/>
      <c r="C200" s="69"/>
      <c r="D200" s="69"/>
      <c r="E200" s="69"/>
      <c r="F200" s="69"/>
    </row>
    <row r="201" spans="1:6" s="77" customFormat="1" ht="12.75">
      <c r="A201" s="69"/>
      <c r="B201" s="69"/>
      <c r="C201" s="69"/>
      <c r="D201" s="69"/>
      <c r="E201" s="69"/>
      <c r="F201" s="69"/>
    </row>
    <row r="202" spans="1:6" s="77" customFormat="1" ht="12.75">
      <c r="A202" s="69"/>
      <c r="B202" s="69"/>
      <c r="C202" s="69"/>
      <c r="D202" s="69"/>
      <c r="E202" s="69"/>
      <c r="F202" s="69"/>
    </row>
    <row r="203" spans="1:6" s="77" customFormat="1" ht="12.75">
      <c r="A203" s="69"/>
      <c r="B203" s="69"/>
      <c r="C203" s="69"/>
      <c r="D203" s="69"/>
      <c r="E203" s="69"/>
      <c r="F203" s="69"/>
    </row>
    <row r="204" spans="1:6" s="77" customFormat="1" ht="12.75">
      <c r="A204" s="69"/>
      <c r="B204" s="69"/>
      <c r="C204" s="69"/>
      <c r="D204" s="69"/>
      <c r="E204" s="69"/>
      <c r="F204" s="69"/>
    </row>
    <row r="205" spans="1:6" s="77" customFormat="1" ht="12.75">
      <c r="A205" s="69"/>
      <c r="B205" s="69"/>
      <c r="C205" s="69"/>
      <c r="D205" s="69"/>
      <c r="E205" s="69"/>
      <c r="F205" s="69"/>
    </row>
    <row r="206" spans="1:6" s="77" customFormat="1" ht="12.75">
      <c r="A206" s="69"/>
      <c r="B206" s="69"/>
      <c r="C206" s="69"/>
      <c r="D206" s="69"/>
      <c r="E206" s="69"/>
      <c r="F206" s="69"/>
    </row>
    <row r="207" spans="1:6" s="77" customFormat="1" ht="12.75">
      <c r="A207" s="69"/>
      <c r="B207" s="69"/>
      <c r="C207" s="69"/>
      <c r="D207" s="69"/>
      <c r="E207" s="69"/>
      <c r="F207" s="69"/>
    </row>
    <row r="208" spans="1:6" s="77" customFormat="1" ht="12.75">
      <c r="A208" s="69"/>
      <c r="B208" s="69"/>
      <c r="C208" s="69"/>
      <c r="D208" s="69"/>
      <c r="E208" s="69"/>
      <c r="F208" s="69"/>
    </row>
    <row r="209" spans="1:6" s="77" customFormat="1" ht="12.75">
      <c r="A209" s="69"/>
      <c r="B209" s="69"/>
      <c r="C209" s="69"/>
      <c r="D209" s="69"/>
      <c r="E209" s="69"/>
      <c r="F209" s="69"/>
    </row>
    <row r="210" spans="1:6" s="77" customFormat="1" ht="12.75">
      <c r="A210" s="69"/>
      <c r="B210" s="69"/>
      <c r="C210" s="69"/>
      <c r="D210" s="69"/>
      <c r="E210" s="69"/>
      <c r="F210" s="69"/>
    </row>
    <row r="211" spans="1:6" s="77" customFormat="1" ht="12.75">
      <c r="A211" s="69"/>
      <c r="B211" s="69"/>
      <c r="C211" s="69"/>
      <c r="D211" s="69"/>
      <c r="E211" s="69"/>
      <c r="F211" s="69"/>
    </row>
    <row r="212" spans="1:6" s="77" customFormat="1" ht="12.75">
      <c r="A212" s="69"/>
      <c r="B212" s="69"/>
      <c r="C212" s="69"/>
      <c r="D212" s="69"/>
      <c r="E212" s="69"/>
      <c r="F212" s="69"/>
    </row>
    <row r="213" spans="1:6" s="77" customFormat="1" ht="12.75">
      <c r="A213" s="69"/>
      <c r="B213" s="69"/>
      <c r="C213" s="69"/>
      <c r="D213" s="69"/>
      <c r="E213" s="69"/>
      <c r="F213" s="69"/>
    </row>
    <row r="214" spans="1:6" s="77" customFormat="1" ht="12.75">
      <c r="A214" s="69"/>
      <c r="B214" s="69"/>
      <c r="C214" s="69"/>
      <c r="D214" s="69"/>
      <c r="E214" s="69"/>
      <c r="F214" s="69"/>
    </row>
    <row r="215" spans="1:6" s="77" customFormat="1" ht="12.75">
      <c r="A215" s="69"/>
      <c r="B215" s="69"/>
      <c r="C215" s="69"/>
      <c r="D215" s="69"/>
      <c r="E215" s="69"/>
      <c r="F215" s="69"/>
    </row>
    <row r="216" spans="1:6" s="77" customFormat="1" ht="12.75">
      <c r="A216" s="69"/>
      <c r="B216" s="69"/>
      <c r="C216" s="69"/>
      <c r="D216" s="69"/>
      <c r="E216" s="69"/>
      <c r="F216" s="69"/>
    </row>
    <row r="217" spans="1:6" s="77" customFormat="1" ht="12.75">
      <c r="A217" s="69"/>
      <c r="B217" s="69"/>
      <c r="C217" s="69"/>
      <c r="D217" s="69"/>
      <c r="E217" s="69"/>
      <c r="F217" s="69"/>
    </row>
    <row r="218" spans="1:6" s="77" customFormat="1" ht="12.75">
      <c r="A218" s="69"/>
      <c r="B218" s="69"/>
      <c r="C218" s="69"/>
      <c r="D218" s="69"/>
      <c r="E218" s="69"/>
      <c r="F218" s="69"/>
    </row>
    <row r="219" spans="1:6" s="77" customFormat="1" ht="12.75">
      <c r="A219" s="69"/>
      <c r="B219" s="69"/>
      <c r="C219" s="69"/>
      <c r="D219" s="69"/>
      <c r="E219" s="69"/>
      <c r="F219" s="69"/>
    </row>
    <row r="220" spans="1:6" s="77" customFormat="1" ht="12.75">
      <c r="A220" s="69"/>
      <c r="B220" s="69"/>
      <c r="C220" s="69"/>
      <c r="D220" s="69"/>
      <c r="E220" s="69"/>
      <c r="F220" s="69"/>
    </row>
    <row r="221" spans="1:6" s="77" customFormat="1" ht="12.75">
      <c r="A221" s="69"/>
      <c r="B221" s="69"/>
      <c r="C221" s="69"/>
      <c r="D221" s="69"/>
      <c r="E221" s="69"/>
      <c r="F221" s="69"/>
    </row>
    <row r="222" spans="1:6" s="77" customFormat="1" ht="12.75">
      <c r="A222" s="69"/>
      <c r="B222" s="69"/>
      <c r="C222" s="69"/>
      <c r="D222" s="69"/>
      <c r="E222" s="69"/>
      <c r="F222" s="69"/>
    </row>
    <row r="223" spans="1:6" s="77" customFormat="1" ht="12.75">
      <c r="A223" s="69"/>
      <c r="B223" s="69"/>
      <c r="C223" s="69"/>
      <c r="D223" s="69"/>
      <c r="E223" s="69"/>
      <c r="F223" s="69"/>
    </row>
    <row r="224" spans="1:6" s="77" customFormat="1" ht="12.75">
      <c r="A224" s="69"/>
      <c r="B224" s="69"/>
      <c r="C224" s="69"/>
      <c r="D224" s="69"/>
      <c r="E224" s="69"/>
      <c r="F224" s="69"/>
    </row>
    <row r="225" spans="1:6" s="77" customFormat="1" ht="12.75">
      <c r="A225" s="69"/>
      <c r="B225" s="69"/>
      <c r="C225" s="69"/>
      <c r="D225" s="69"/>
      <c r="E225" s="69"/>
      <c r="F225" s="69"/>
    </row>
    <row r="226" spans="1:6" s="77" customFormat="1" ht="12.75">
      <c r="A226" s="69"/>
      <c r="B226" s="69"/>
      <c r="C226" s="69"/>
      <c r="D226" s="69"/>
      <c r="E226" s="69"/>
      <c r="F226" s="69"/>
    </row>
    <row r="227" spans="1:6" s="77" customFormat="1" ht="12.75">
      <c r="A227" s="69"/>
      <c r="B227" s="69"/>
      <c r="C227" s="69"/>
      <c r="D227" s="69"/>
      <c r="E227" s="69"/>
      <c r="F227" s="69"/>
    </row>
    <row r="228" spans="1:6" s="77" customFormat="1" ht="12.75">
      <c r="A228" s="69"/>
      <c r="B228" s="69"/>
      <c r="C228" s="69"/>
      <c r="D228" s="69"/>
      <c r="E228" s="69"/>
      <c r="F228" s="69"/>
    </row>
    <row r="229" spans="1:6" s="77" customFormat="1" ht="12.75">
      <c r="A229" s="69"/>
      <c r="B229" s="69"/>
      <c r="C229" s="69"/>
      <c r="D229" s="69"/>
      <c r="E229" s="69"/>
      <c r="F229" s="69"/>
    </row>
    <row r="230" spans="1:6" s="77" customFormat="1" ht="12.75">
      <c r="A230" s="69"/>
      <c r="B230" s="69"/>
      <c r="C230" s="69"/>
      <c r="D230" s="69"/>
      <c r="E230" s="69"/>
      <c r="F230" s="69"/>
    </row>
    <row r="231" spans="1:6" s="77" customFormat="1" ht="12.75">
      <c r="A231" s="69"/>
      <c r="B231" s="69"/>
      <c r="C231" s="69"/>
      <c r="D231" s="69"/>
      <c r="E231" s="69"/>
      <c r="F231" s="69"/>
    </row>
    <row r="232" spans="1:6" s="77" customFormat="1" ht="12.75">
      <c r="A232" s="69"/>
      <c r="B232" s="69"/>
      <c r="C232" s="69"/>
      <c r="D232" s="69"/>
      <c r="E232" s="69"/>
      <c r="F232" s="69"/>
    </row>
    <row r="233" spans="1:6" s="77" customFormat="1" ht="12.75">
      <c r="A233" s="69"/>
      <c r="B233" s="69"/>
      <c r="C233" s="69"/>
      <c r="D233" s="69"/>
      <c r="E233" s="69"/>
      <c r="F233" s="69"/>
    </row>
    <row r="234" spans="1:6" s="77" customFormat="1" ht="12.75">
      <c r="A234" s="69"/>
      <c r="B234" s="69"/>
      <c r="C234" s="69"/>
      <c r="D234" s="69"/>
      <c r="E234" s="69"/>
      <c r="F234" s="69"/>
    </row>
    <row r="235" spans="1:6" s="77" customFormat="1" ht="12.75">
      <c r="A235" s="69"/>
      <c r="B235" s="69"/>
      <c r="C235" s="69"/>
      <c r="D235" s="69"/>
      <c r="E235" s="69"/>
      <c r="F235" s="69"/>
    </row>
    <row r="236" spans="1:6" s="77" customFormat="1" ht="12.75">
      <c r="A236" s="69"/>
      <c r="B236" s="69"/>
      <c r="C236" s="69"/>
      <c r="D236" s="69"/>
      <c r="E236" s="69"/>
      <c r="F236" s="69"/>
    </row>
    <row r="237" spans="1:6" s="77" customFormat="1" ht="12.75">
      <c r="A237" s="69"/>
      <c r="B237" s="69"/>
      <c r="C237" s="69"/>
      <c r="D237" s="69"/>
      <c r="E237" s="69"/>
      <c r="F237" s="69"/>
    </row>
    <row r="238" spans="1:6" s="77" customFormat="1" ht="16.5" customHeight="1">
      <c r="A238" s="69"/>
      <c r="B238" s="69"/>
      <c r="C238" s="69"/>
      <c r="D238" s="69"/>
      <c r="E238" s="69"/>
      <c r="F238" s="69"/>
    </row>
    <row r="239" spans="1:6" s="77" customFormat="1" ht="12.75">
      <c r="A239" s="69"/>
      <c r="B239" s="69"/>
      <c r="C239" s="69"/>
      <c r="D239" s="69"/>
      <c r="E239" s="69"/>
      <c r="F239" s="69"/>
    </row>
    <row r="240" spans="1:6" s="77" customFormat="1" ht="12.75">
      <c r="A240" s="69"/>
      <c r="B240" s="69"/>
      <c r="C240" s="69"/>
      <c r="D240" s="69"/>
      <c r="E240" s="69"/>
      <c r="F240" s="69"/>
    </row>
    <row r="241" spans="1:6" s="77" customFormat="1" ht="12.75">
      <c r="A241" s="69"/>
      <c r="B241" s="69"/>
      <c r="C241" s="69"/>
      <c r="D241" s="69"/>
      <c r="E241" s="69"/>
      <c r="F241" s="69"/>
    </row>
    <row r="242" ht="9.75" customHeight="1">
      <c r="G242" s="86"/>
    </row>
    <row r="243" ht="12.75">
      <c r="G243" s="86"/>
    </row>
  </sheetData>
  <sheetProtection/>
  <mergeCells count="1">
    <mergeCell ref="A2:F2"/>
  </mergeCells>
  <printOptions/>
  <pageMargins left="0.31496062992125984" right="0.11811023622047245" top="0.5511811023622047" bottom="0.5511811023622047" header="0.31496062992125984" footer="0.31496062992125984"/>
  <pageSetup fitToHeight="2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VITALY</dc:creator>
  <cp:keywords/>
  <dc:description/>
  <cp:lastModifiedBy>M.Reinbergs</cp:lastModifiedBy>
  <cp:lastPrinted>2017-06-15T13:49:48Z</cp:lastPrinted>
  <dcterms:created xsi:type="dcterms:W3CDTF">2016-09-12T09:46:54Z</dcterms:created>
  <dcterms:modified xsi:type="dcterms:W3CDTF">2017-06-15T13:51:16Z</dcterms:modified>
  <cp:category/>
  <cp:version/>
  <cp:contentType/>
  <cp:contentStatus/>
</cp:coreProperties>
</file>